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양식\"/>
    </mc:Choice>
  </mc:AlternateContent>
  <xr:revisionPtr revIDLastSave="0" documentId="13_ncr:1_{8BF6B1B3-0EBD-48B3-89F9-2940E92AE7F8}" xr6:coauthVersionLast="45" xr6:coauthVersionMax="45" xr10:uidLastSave="{00000000-0000-0000-0000-000000000000}"/>
  <bookViews>
    <workbookView xWindow="-120" yWindow="-120" windowWidth="29040" windowHeight="15840" xr2:uid="{4A72C77D-5692-47A9-B09D-A88BD9E63385}"/>
  </bookViews>
  <sheets>
    <sheet name="추경승인신청서" sheetId="1" r:id="rId1"/>
    <sheet name="데이터시트" sheetId="2" r:id="rId2"/>
  </sheets>
  <definedNames>
    <definedName name="_xlnm._FilterDatabase" localSheetId="1" hidden="1">데이터시트!$A$2:$C$229</definedName>
    <definedName name="_xlnm.Print_Area" localSheetId="0">추경승인신청서!$A$1:$I$76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7" i="1" l="1"/>
  <c r="E65" i="1" l="1"/>
  <c r="D65" i="1"/>
  <c r="C65" i="1" s="1"/>
  <c r="B65" i="1"/>
  <c r="E64" i="1"/>
  <c r="D64" i="1"/>
  <c r="C64" i="1"/>
  <c r="B64" i="1"/>
  <c r="G63" i="1"/>
  <c r="G62" i="1"/>
  <c r="C60" i="1"/>
  <c r="C59" i="1"/>
  <c r="E52" i="1"/>
  <c r="D52" i="1"/>
  <c r="C52" i="1" s="1"/>
  <c r="B52" i="1"/>
  <c r="E51" i="1"/>
  <c r="D51" i="1"/>
  <c r="C51" i="1"/>
  <c r="B51" i="1"/>
  <c r="G50" i="1"/>
  <c r="G49" i="1"/>
  <c r="C47" i="1"/>
  <c r="C46" i="1"/>
  <c r="G24" i="1"/>
  <c r="G23" i="1"/>
  <c r="D25" i="1"/>
  <c r="C25" i="1" s="1"/>
  <c r="E26" i="1"/>
  <c r="D26" i="1"/>
  <c r="C26" i="1" s="1"/>
  <c r="B26" i="1"/>
  <c r="E25" i="1"/>
  <c r="G10" i="1"/>
  <c r="B25" i="1" l="1"/>
  <c r="E13" i="1"/>
  <c r="E12" i="1"/>
  <c r="C20" i="1"/>
  <c r="D13" i="1"/>
  <c r="C8" i="1"/>
  <c r="D12" i="1"/>
  <c r="C12" i="1" s="1"/>
  <c r="B12" i="1" l="1"/>
  <c r="C13" i="1" l="1"/>
  <c r="G11" i="1" l="1"/>
  <c r="B13" i="1"/>
  <c r="C21" i="1"/>
</calcChain>
</file>

<file path=xl/sharedStrings.xml><?xml version="1.0" encoding="utf-8"?>
<sst xmlns="http://schemas.openxmlformats.org/spreadsheetml/2006/main" count="1524" uniqueCount="475">
  <si>
    <t>추가경정예산 세부내역</t>
    <phoneticPr fontId="2" type="noConversion"/>
  </si>
  <si>
    <t>2019회계</t>
    <phoneticPr fontId="2" type="noConversion"/>
  </si>
  <si>
    <t>예산부서</t>
    <phoneticPr fontId="2" type="noConversion"/>
  </si>
  <si>
    <t>회계구분</t>
    <phoneticPr fontId="2" type="noConversion"/>
  </si>
  <si>
    <t>사업명</t>
    <phoneticPr fontId="2" type="noConversion"/>
  </si>
  <si>
    <t>수입/지출</t>
    <phoneticPr fontId="2" type="noConversion"/>
  </si>
  <si>
    <t>기획예산</t>
    <phoneticPr fontId="2" type="noConversion"/>
  </si>
  <si>
    <t>지출</t>
    <phoneticPr fontId="2" type="noConversion"/>
  </si>
  <si>
    <t>□ 계정과목 :</t>
    <phoneticPr fontId="2" type="noConversion"/>
  </si>
  <si>
    <t>교육훈련비</t>
  </si>
  <si>
    <t>처장</t>
    <phoneticPr fontId="6" type="noConversion"/>
  </si>
  <si>
    <t>과장</t>
    <phoneticPr fontId="6" type="noConversion"/>
  </si>
  <si>
    <t>담당</t>
    <phoneticPr fontId="6" type="noConversion"/>
  </si>
  <si>
    <t>계정등급</t>
  </si>
  <si>
    <t>계정코드</t>
  </si>
  <si>
    <t>계정과목명</t>
    <phoneticPr fontId="9" type="noConversion"/>
  </si>
  <si>
    <t>장</t>
  </si>
  <si>
    <t>1</t>
  </si>
  <si>
    <t>자산</t>
  </si>
  <si>
    <t>관</t>
  </si>
  <si>
    <t>11</t>
  </si>
  <si>
    <t>항</t>
  </si>
  <si>
    <t>1101</t>
  </si>
  <si>
    <t>목</t>
  </si>
  <si>
    <t>110101</t>
  </si>
  <si>
    <t>110102</t>
  </si>
  <si>
    <t>1102</t>
  </si>
  <si>
    <t>110201</t>
  </si>
  <si>
    <t>110202</t>
  </si>
  <si>
    <t>110203</t>
  </si>
  <si>
    <t>110204</t>
  </si>
  <si>
    <t>110205</t>
  </si>
  <si>
    <t>세목</t>
  </si>
  <si>
    <t>11020501</t>
  </si>
  <si>
    <t>11020502</t>
  </si>
  <si>
    <t>110206</t>
  </si>
  <si>
    <t>110207</t>
  </si>
  <si>
    <t>110208</t>
  </si>
  <si>
    <t>12</t>
  </si>
  <si>
    <t>1202</t>
  </si>
  <si>
    <t>120201</t>
  </si>
  <si>
    <t>120202</t>
  </si>
  <si>
    <t>120206</t>
  </si>
  <si>
    <t>120207</t>
  </si>
  <si>
    <t>1204</t>
  </si>
  <si>
    <t>120401</t>
  </si>
  <si>
    <t>120402</t>
  </si>
  <si>
    <t>120404</t>
  </si>
  <si>
    <t>13</t>
  </si>
  <si>
    <t>1301</t>
  </si>
  <si>
    <t>130101</t>
  </si>
  <si>
    <t>130102</t>
  </si>
  <si>
    <t>130103</t>
  </si>
  <si>
    <t>130104</t>
  </si>
  <si>
    <t>130105</t>
  </si>
  <si>
    <t>130106</t>
  </si>
  <si>
    <t>130107</t>
  </si>
  <si>
    <t>130108</t>
  </si>
  <si>
    <t>130109</t>
  </si>
  <si>
    <t>130110</t>
  </si>
  <si>
    <t>130111</t>
  </si>
  <si>
    <t>130112</t>
  </si>
  <si>
    <t>130113</t>
  </si>
  <si>
    <t>130114</t>
  </si>
  <si>
    <t>130115</t>
  </si>
  <si>
    <t>130116</t>
  </si>
  <si>
    <t>1302</t>
  </si>
  <si>
    <t>130201</t>
  </si>
  <si>
    <t>14</t>
  </si>
  <si>
    <t>1401</t>
  </si>
  <si>
    <t>140101</t>
  </si>
  <si>
    <t>2</t>
  </si>
  <si>
    <t>부채</t>
  </si>
  <si>
    <t>21</t>
  </si>
  <si>
    <t>2102</t>
  </si>
  <si>
    <t>210201</t>
  </si>
  <si>
    <t>210202</t>
  </si>
  <si>
    <t>210203</t>
  </si>
  <si>
    <t>210204</t>
  </si>
  <si>
    <t>21020450</t>
  </si>
  <si>
    <t>21020451</t>
  </si>
  <si>
    <t>210205</t>
  </si>
  <si>
    <t>2103</t>
  </si>
  <si>
    <t>210301</t>
  </si>
  <si>
    <t>210303</t>
  </si>
  <si>
    <t>2104</t>
  </si>
  <si>
    <t>210401</t>
  </si>
  <si>
    <t>210402</t>
  </si>
  <si>
    <t>210403</t>
  </si>
  <si>
    <t>210404</t>
  </si>
  <si>
    <t>22</t>
  </si>
  <si>
    <t>2202</t>
  </si>
  <si>
    <t>220202</t>
  </si>
  <si>
    <t>220203</t>
  </si>
  <si>
    <t>220204</t>
  </si>
  <si>
    <t>3</t>
  </si>
  <si>
    <t>기본금</t>
  </si>
  <si>
    <t>31</t>
  </si>
  <si>
    <t>3101</t>
  </si>
  <si>
    <t>3103</t>
  </si>
  <si>
    <t>310301</t>
  </si>
  <si>
    <t>310302</t>
  </si>
  <si>
    <t>310303</t>
  </si>
  <si>
    <t>3106</t>
  </si>
  <si>
    <t>310606</t>
  </si>
  <si>
    <t>3107</t>
  </si>
  <si>
    <t>310703</t>
  </si>
  <si>
    <t>4</t>
  </si>
  <si>
    <t>운영비용</t>
  </si>
  <si>
    <t>41</t>
  </si>
  <si>
    <t>4101</t>
  </si>
  <si>
    <t>410101</t>
  </si>
  <si>
    <t>410102</t>
  </si>
  <si>
    <t>410103</t>
  </si>
  <si>
    <t>410104</t>
  </si>
  <si>
    <t>41010401</t>
  </si>
  <si>
    <t>41010402</t>
  </si>
  <si>
    <t>41010403</t>
  </si>
  <si>
    <t>41010404</t>
  </si>
  <si>
    <t>41010405</t>
  </si>
  <si>
    <t>410105</t>
  </si>
  <si>
    <t>410106</t>
  </si>
  <si>
    <t>410107</t>
  </si>
  <si>
    <t>410108</t>
  </si>
  <si>
    <t>4102</t>
  </si>
  <si>
    <t>410201</t>
  </si>
  <si>
    <t>410202</t>
  </si>
  <si>
    <t>410203</t>
  </si>
  <si>
    <t>410204</t>
  </si>
  <si>
    <t>41020401</t>
  </si>
  <si>
    <t>41020402</t>
  </si>
  <si>
    <t>41020403</t>
  </si>
  <si>
    <t>41020404</t>
  </si>
  <si>
    <t>41020405</t>
  </si>
  <si>
    <t>410205</t>
  </si>
  <si>
    <t>410206</t>
  </si>
  <si>
    <t>410207</t>
  </si>
  <si>
    <t>42</t>
  </si>
  <si>
    <t>4201</t>
  </si>
  <si>
    <t>420101</t>
  </si>
  <si>
    <t>420102</t>
  </si>
  <si>
    <t>420103</t>
  </si>
  <si>
    <t>420104</t>
  </si>
  <si>
    <t>420105</t>
  </si>
  <si>
    <t>420106</t>
  </si>
  <si>
    <t>420107</t>
  </si>
  <si>
    <t>420109</t>
  </si>
  <si>
    <t>4202</t>
  </si>
  <si>
    <t>420201</t>
  </si>
  <si>
    <t>420202</t>
  </si>
  <si>
    <t>420203</t>
  </si>
  <si>
    <t>420204</t>
  </si>
  <si>
    <t>420205</t>
  </si>
  <si>
    <t>420206</t>
  </si>
  <si>
    <t>420207</t>
  </si>
  <si>
    <t>420208</t>
  </si>
  <si>
    <t>420209</t>
  </si>
  <si>
    <t>4203</t>
  </si>
  <si>
    <t>420301</t>
  </si>
  <si>
    <t>420302</t>
  </si>
  <si>
    <t>420303</t>
  </si>
  <si>
    <t>420304</t>
  </si>
  <si>
    <t>420305</t>
  </si>
  <si>
    <t>420306</t>
  </si>
  <si>
    <t>420307</t>
  </si>
  <si>
    <t>420308</t>
  </si>
  <si>
    <t>420309</t>
  </si>
  <si>
    <t>4205</t>
  </si>
  <si>
    <t>420501</t>
  </si>
  <si>
    <t>42050101</t>
  </si>
  <si>
    <t>42050102</t>
  </si>
  <si>
    <t>42050103</t>
  </si>
  <si>
    <t>42050104</t>
  </si>
  <si>
    <t>42050105</t>
  </si>
  <si>
    <t>42050106</t>
  </si>
  <si>
    <t>420502</t>
  </si>
  <si>
    <t>43</t>
  </si>
  <si>
    <t>4301</t>
  </si>
  <si>
    <t>430101</t>
  </si>
  <si>
    <t>430102</t>
  </si>
  <si>
    <t>4302</t>
  </si>
  <si>
    <t>430202</t>
  </si>
  <si>
    <t>430203</t>
  </si>
  <si>
    <t>430204</t>
  </si>
  <si>
    <t>430205</t>
  </si>
  <si>
    <t>430206</t>
  </si>
  <si>
    <t>44</t>
  </si>
  <si>
    <t>4402</t>
  </si>
  <si>
    <t>440201</t>
  </si>
  <si>
    <t>440202</t>
  </si>
  <si>
    <t>440203</t>
  </si>
  <si>
    <t>440204</t>
  </si>
  <si>
    <t>440205</t>
  </si>
  <si>
    <t>440206</t>
  </si>
  <si>
    <t>440208</t>
  </si>
  <si>
    <t>440210</t>
  </si>
  <si>
    <t>440211</t>
  </si>
  <si>
    <t>4403</t>
  </si>
  <si>
    <t>440301</t>
  </si>
  <si>
    <t>45</t>
  </si>
  <si>
    <t>4501</t>
  </si>
  <si>
    <t>450105</t>
  </si>
  <si>
    <t>450106</t>
  </si>
  <si>
    <t>450109</t>
  </si>
  <si>
    <t>45010901</t>
  </si>
  <si>
    <t>45010902</t>
  </si>
  <si>
    <t>4504</t>
  </si>
  <si>
    <t>450401</t>
  </si>
  <si>
    <t>450402</t>
  </si>
  <si>
    <t>48</t>
  </si>
  <si>
    <t>4801</t>
  </si>
  <si>
    <t>480101</t>
  </si>
  <si>
    <t>49</t>
  </si>
  <si>
    <t>4901</t>
  </si>
  <si>
    <t>5</t>
  </si>
  <si>
    <t>운영수익</t>
  </si>
  <si>
    <t>51</t>
  </si>
  <si>
    <t>5101</t>
  </si>
  <si>
    <t>510101</t>
  </si>
  <si>
    <t>510102</t>
  </si>
  <si>
    <t>510103</t>
  </si>
  <si>
    <t>510104</t>
  </si>
  <si>
    <t>510105</t>
  </si>
  <si>
    <t>52</t>
  </si>
  <si>
    <t>5201</t>
  </si>
  <si>
    <t>520105</t>
  </si>
  <si>
    <t>520106</t>
  </si>
  <si>
    <t>520109</t>
  </si>
  <si>
    <t>5204</t>
  </si>
  <si>
    <t>520401</t>
  </si>
  <si>
    <t>520402</t>
  </si>
  <si>
    <t>54</t>
  </si>
  <si>
    <t>5401</t>
  </si>
  <si>
    <t>540101</t>
  </si>
  <si>
    <t>5402</t>
  </si>
  <si>
    <t>540201</t>
  </si>
  <si>
    <t>540202</t>
  </si>
  <si>
    <t>540203</t>
  </si>
  <si>
    <t>540204</t>
  </si>
  <si>
    <t>540205</t>
  </si>
  <si>
    <t>540206</t>
  </si>
  <si>
    <t>540207</t>
  </si>
  <si>
    <t>540208</t>
  </si>
  <si>
    <t>540209</t>
  </si>
  <si>
    <t>540210</t>
  </si>
  <si>
    <t>540211</t>
  </si>
  <si>
    <t>540212</t>
  </si>
  <si>
    <t>540213</t>
  </si>
  <si>
    <t>5404</t>
  </si>
  <si>
    <t>540401</t>
  </si>
  <si>
    <t>59</t>
  </si>
  <si>
    <t>5901</t>
  </si>
  <si>
    <t>유동자산</t>
  </si>
  <si>
    <t>유동자금</t>
  </si>
  <si>
    <t>현금</t>
  </si>
  <si>
    <t>예금</t>
  </si>
  <si>
    <t>기타유동자산</t>
  </si>
  <si>
    <t>단기대여금</t>
  </si>
  <si>
    <t>선급금</t>
  </si>
  <si>
    <t>미수금</t>
  </si>
  <si>
    <t>가지급금</t>
  </si>
  <si>
    <t>선급법인세</t>
  </si>
  <si>
    <t>법인지방소득세</t>
  </si>
  <si>
    <t>받을어음</t>
  </si>
  <si>
    <t>선급법인세회수</t>
  </si>
  <si>
    <t>투자와기타자산</t>
  </si>
  <si>
    <t>투자자산</t>
  </si>
  <si>
    <t>투자유가증권</t>
  </si>
  <si>
    <t>투자유가증권평가충당금</t>
  </si>
  <si>
    <t>학교기업투자</t>
  </si>
  <si>
    <t>기타투자자산</t>
  </si>
  <si>
    <t>기타자산</t>
  </si>
  <si>
    <t>전신전화보증금</t>
  </si>
  <si>
    <t>임차보증금</t>
  </si>
  <si>
    <t>고정자산</t>
  </si>
  <si>
    <t>유형고정자산</t>
  </si>
  <si>
    <t>토지</t>
  </si>
  <si>
    <t>건물</t>
  </si>
  <si>
    <t>건물감가상각누계액</t>
  </si>
  <si>
    <t>구축물</t>
  </si>
  <si>
    <t>구축물감가상각누계액</t>
  </si>
  <si>
    <t>기계기구</t>
  </si>
  <si>
    <t>기계기구감가상각누계액</t>
  </si>
  <si>
    <t>집기비품</t>
  </si>
  <si>
    <t>집기비품감가상각누계액</t>
  </si>
  <si>
    <t>차량운반구</t>
  </si>
  <si>
    <t>차량운반구감가상각누계액</t>
  </si>
  <si>
    <t>도서</t>
  </si>
  <si>
    <t>도서감가상각누계액</t>
  </si>
  <si>
    <t>박물관유물</t>
  </si>
  <si>
    <t>건설가계정</t>
  </si>
  <si>
    <t>컨텐츠</t>
  </si>
  <si>
    <t>무형고정자산</t>
  </si>
  <si>
    <t>사용수익권</t>
  </si>
  <si>
    <t>건물사용수익권</t>
  </si>
  <si>
    <t>유동부채</t>
  </si>
  <si>
    <t>예수금</t>
  </si>
  <si>
    <t>일반예수금</t>
  </si>
  <si>
    <t>제세예수금</t>
  </si>
  <si>
    <t>특별회계예수금</t>
  </si>
  <si>
    <t>기타예수금</t>
  </si>
  <si>
    <t>학생회예수금</t>
  </si>
  <si>
    <t>선수금</t>
  </si>
  <si>
    <t>등록금선수금</t>
  </si>
  <si>
    <t>기타선수금</t>
  </si>
  <si>
    <t>기타유동부채</t>
  </si>
  <si>
    <t>미지급금</t>
  </si>
  <si>
    <t>가수금</t>
  </si>
  <si>
    <t>지급어음</t>
  </si>
  <si>
    <t>고정부채</t>
  </si>
  <si>
    <t>기타고정부채</t>
  </si>
  <si>
    <t>장기미지급금</t>
  </si>
  <si>
    <t>고유목적사업준비금</t>
  </si>
  <si>
    <t>출연기본금</t>
  </si>
  <si>
    <t>운영차액</t>
  </si>
  <si>
    <t>전기이월운영차액</t>
  </si>
  <si>
    <t>당기운영차액</t>
  </si>
  <si>
    <t>임의적립금</t>
  </si>
  <si>
    <t>재평가적립금</t>
  </si>
  <si>
    <t>기본금조정</t>
  </si>
  <si>
    <t>비등록금회계</t>
  </si>
  <si>
    <t>보수</t>
  </si>
  <si>
    <t>교원보수</t>
  </si>
  <si>
    <t>교원급여</t>
  </si>
  <si>
    <t>교원상여금</t>
  </si>
  <si>
    <t>교원제수당</t>
  </si>
  <si>
    <t>교원법정부담금</t>
  </si>
  <si>
    <t>교원사학연금부담금</t>
  </si>
  <si>
    <t>교원국민연금부담금</t>
  </si>
  <si>
    <t>교원건강보험금</t>
  </si>
  <si>
    <t>교원고용산재보험금</t>
  </si>
  <si>
    <t>교원퇴직수당부담금</t>
  </si>
  <si>
    <t>시간강의료</t>
  </si>
  <si>
    <t>특별강의료</t>
  </si>
  <si>
    <t>교원퇴직금</t>
  </si>
  <si>
    <t>조교인건비</t>
  </si>
  <si>
    <t>직원보수</t>
  </si>
  <si>
    <t>직원급여</t>
  </si>
  <si>
    <t>직원상여금</t>
  </si>
  <si>
    <t>직원제수당</t>
  </si>
  <si>
    <t>직원법정부담금</t>
  </si>
  <si>
    <t>직원사학연금부담금</t>
  </si>
  <si>
    <t>직원국민연금부담금</t>
  </si>
  <si>
    <t>직원건강보험금</t>
  </si>
  <si>
    <t>직원고용산재보험금</t>
  </si>
  <si>
    <t>직원퇴직수당부담금</t>
  </si>
  <si>
    <t>임시직인건비</t>
  </si>
  <si>
    <t>노임</t>
  </si>
  <si>
    <t>직원퇴직금</t>
  </si>
  <si>
    <t>관리운영비</t>
  </si>
  <si>
    <t>시설관리비</t>
  </si>
  <si>
    <t>건축물관리비</t>
  </si>
  <si>
    <t>장비관리비</t>
  </si>
  <si>
    <t>조경관리비</t>
  </si>
  <si>
    <t>박물관관리비</t>
  </si>
  <si>
    <t>시설용역비</t>
  </si>
  <si>
    <t>보험료</t>
  </si>
  <si>
    <t>리스·임차료</t>
  </si>
  <si>
    <t>기타시설관리비</t>
  </si>
  <si>
    <t>일반관리비</t>
  </si>
  <si>
    <t>여비교통비</t>
  </si>
  <si>
    <t>차량유지비</t>
  </si>
  <si>
    <t>소모품비</t>
  </si>
  <si>
    <t>인쇄출판비</t>
  </si>
  <si>
    <t>난방비</t>
  </si>
  <si>
    <t>전기·수도료</t>
  </si>
  <si>
    <t>통신비</t>
  </si>
  <si>
    <t>제세·공과금</t>
  </si>
  <si>
    <t>지급수수료</t>
  </si>
  <si>
    <t>운영비</t>
  </si>
  <si>
    <t>복리후생비</t>
  </si>
  <si>
    <t>일반용역비</t>
  </si>
  <si>
    <t>업무추진비</t>
  </si>
  <si>
    <t>홍보비</t>
  </si>
  <si>
    <t>회의비</t>
  </si>
  <si>
    <t>행사비</t>
  </si>
  <si>
    <t>선교비</t>
  </si>
  <si>
    <t>기타운영비</t>
  </si>
  <si>
    <t>감가상각비</t>
  </si>
  <si>
    <t>유형고정자산감가상각비</t>
  </si>
  <si>
    <t>건물감가상각비</t>
  </si>
  <si>
    <t>구축물감가상각비</t>
  </si>
  <si>
    <t>기계기구감가상각비</t>
  </si>
  <si>
    <t>집기비품감가상각비</t>
  </si>
  <si>
    <t>차량운반구감가상각비</t>
  </si>
  <si>
    <t>도서감가상각비</t>
  </si>
  <si>
    <t>무형고정자산상각비</t>
  </si>
  <si>
    <t>연구학생경비</t>
  </si>
  <si>
    <t>연구비</t>
  </si>
  <si>
    <t>연구관리비</t>
  </si>
  <si>
    <t>학생경비</t>
  </si>
  <si>
    <t>교내장학금</t>
  </si>
  <si>
    <t>실험실습비</t>
  </si>
  <si>
    <t>논문심사료</t>
  </si>
  <si>
    <t>학생지원비</t>
  </si>
  <si>
    <t>기타학생경비</t>
  </si>
  <si>
    <t>교육외비용</t>
  </si>
  <si>
    <t>기타교육외비용</t>
  </si>
  <si>
    <t>잡손실</t>
  </si>
  <si>
    <t>외화환산손실</t>
  </si>
  <si>
    <t>외환차손</t>
  </si>
  <si>
    <t>투자유가증권처분손실</t>
  </si>
  <si>
    <t>투자유가증권평가손실</t>
  </si>
  <si>
    <t>고정자산처분손실</t>
  </si>
  <si>
    <t>특별회계사업비</t>
  </si>
  <si>
    <t>고정자산폐기손실</t>
  </si>
  <si>
    <t>전기오류수정손실</t>
  </si>
  <si>
    <t>고유목적사업준비금전입액</t>
  </si>
  <si>
    <t>전출금</t>
  </si>
  <si>
    <t>특별회계전출금</t>
  </si>
  <si>
    <t>교내전출금</t>
  </si>
  <si>
    <t>비등록금회계전출금</t>
  </si>
  <si>
    <t>건축적립금적립액</t>
  </si>
  <si>
    <t>차입원리금상환액</t>
  </si>
  <si>
    <t>산학협력단및학교기업전출금</t>
  </si>
  <si>
    <t>산학협력단전출금</t>
  </si>
  <si>
    <t>학교기업전출금</t>
  </si>
  <si>
    <t>예비비</t>
  </si>
  <si>
    <t>미사용차기이월자금</t>
  </si>
  <si>
    <t>등록금및수강료수입</t>
  </si>
  <si>
    <t>등록금수입</t>
  </si>
  <si>
    <t>학부생입학금</t>
  </si>
  <si>
    <t>대학원생입학금</t>
  </si>
  <si>
    <t>학부생수업료</t>
  </si>
  <si>
    <t>대학원생수업료</t>
  </si>
  <si>
    <t>계절학기수업료</t>
  </si>
  <si>
    <t>전입및기부수입</t>
  </si>
  <si>
    <t>전입금수입</t>
  </si>
  <si>
    <t>특별회계전입금</t>
  </si>
  <si>
    <t>교내전입금</t>
  </si>
  <si>
    <t>비등록금회계전입금</t>
  </si>
  <si>
    <t>산학협력단및학교기업전입금</t>
  </si>
  <si>
    <t>산학협력단전입금</t>
  </si>
  <si>
    <t>학교기업전입금</t>
  </si>
  <si>
    <t>교육외수입</t>
  </si>
  <si>
    <t>예금이자수입</t>
  </si>
  <si>
    <t>예금이자</t>
  </si>
  <si>
    <t>기타교육외수입</t>
  </si>
  <si>
    <t>잡수입</t>
  </si>
  <si>
    <t>외화환산이익</t>
  </si>
  <si>
    <t>외환차익</t>
  </si>
  <si>
    <t>투자유가증권처분이익</t>
  </si>
  <si>
    <t>투자유가증권평가충당금환입</t>
  </si>
  <si>
    <t>고정자산처분이익</t>
  </si>
  <si>
    <t>특별회계사업수입</t>
  </si>
  <si>
    <t>원금보존기금평가충당금환입</t>
  </si>
  <si>
    <t>임의기금평가충당금환입</t>
  </si>
  <si>
    <t>투자유가증권평가이익</t>
  </si>
  <si>
    <t>원금보존기금평가이익</t>
  </si>
  <si>
    <t>임의기금평가이익</t>
  </si>
  <si>
    <t>전기오류수정이익</t>
  </si>
  <si>
    <t>고유목적사업준비금환입액</t>
  </si>
  <si>
    <t>미사용전기이월자금</t>
  </si>
  <si>
    <t>전체</t>
    <phoneticPr fontId="2" type="noConversion"/>
  </si>
  <si>
    <t>관</t>
    <phoneticPr fontId="2" type="noConversion"/>
  </si>
  <si>
    <t>항</t>
    <phoneticPr fontId="2" type="noConversion"/>
  </si>
  <si>
    <t>목</t>
    <phoneticPr fontId="2" type="noConversion"/>
  </si>
  <si>
    <t>세목</t>
    <phoneticPr fontId="2" type="noConversion"/>
  </si>
  <si>
    <t>등록금</t>
  </si>
  <si>
    <t>과목</t>
    <phoneticPr fontId="2" type="noConversion"/>
  </si>
  <si>
    <t>산출근거</t>
    <phoneticPr fontId="2" type="noConversion"/>
  </si>
  <si>
    <t>기획예산팀</t>
    <phoneticPr fontId="2" type="noConversion"/>
  </si>
  <si>
    <t>전략기획처</t>
    <phoneticPr fontId="2" type="noConversion"/>
  </si>
  <si>
    <t>(전체편성예산)</t>
    <phoneticPr fontId="2" type="noConversion"/>
  </si>
  <si>
    <t>(최종예산)</t>
    <phoneticPr fontId="2" type="noConversion"/>
  </si>
  <si>
    <t>세부산출내역</t>
    <phoneticPr fontId="2" type="noConversion"/>
  </si>
  <si>
    <t>(인)</t>
    <phoneticPr fontId="2" type="noConversion"/>
  </si>
  <si>
    <t>-</t>
    <phoneticPr fontId="2" type="noConversion"/>
  </si>
  <si>
    <t>예산미사용 반납</t>
    <phoneticPr fontId="2" type="noConversion"/>
  </si>
  <si>
    <t>경정예산액ⓐ
ⓐ=ⓑ+ⓒ</t>
    <phoneticPr fontId="2" type="noConversion"/>
  </si>
  <si>
    <t>기정예산액ⓑ</t>
    <phoneticPr fontId="2" type="noConversion"/>
  </si>
  <si>
    <t>증감액ⓒ</t>
    <phoneticPr fontId="2" type="noConversion"/>
  </si>
  <si>
    <t>비등록금</t>
  </si>
  <si>
    <r>
      <t xml:space="preserve">전체편성예산 2,500,000원  전체집행금액    880,000원
</t>
    </r>
    <r>
      <rPr>
        <sz val="13"/>
        <color rgb="FFFF0000"/>
        <rFont val="맑은 고딕"/>
        <family val="3"/>
        <charset val="129"/>
        <scheme val="minor"/>
      </rPr>
      <t xml:space="preserve">               </t>
    </r>
    <r>
      <rPr>
        <sz val="13"/>
        <color theme="1"/>
        <rFont val="맑은 고딕"/>
        <family val="3"/>
        <charset val="129"/>
        <scheme val="minor"/>
      </rPr>
      <t xml:space="preserve"> 현재예산잔액  1,620,000원
예산 미사용으로 인한 예산 반납  1,320,000원  추가경정예산 1,180,000원
2019결산 예상 예산잔액             0원</t>
    </r>
    <phoneticPr fontId="2" type="noConversion"/>
  </si>
  <si>
    <t>교외장학금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</si>
</sst>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2"/>
      <charset val="129"/>
    </font>
    <font>
      <sz val="10"/>
      <name val="Arial Unicode MS"/>
      <family val="2"/>
      <charset val="129"/>
    </font>
    <font>
      <sz val="10"/>
      <name val="돋움"/>
      <family val="2"/>
      <charset val="129"/>
    </font>
    <font>
      <sz val="13"/>
      <color theme="1"/>
      <name val="맑은 고딕"/>
      <family val="3"/>
      <charset val="129"/>
      <scheme val="minor"/>
    </font>
    <font>
      <sz val="13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/>
  </cellStyleXfs>
  <cellXfs count="92">
    <xf numFmtId="0" fontId="0" fillId="0" borderId="0" xfId="0">
      <alignment vertical="center"/>
    </xf>
    <xf numFmtId="0" fontId="7" fillId="2" borderId="7" xfId="2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7" fillId="0" borderId="0" xfId="2"/>
    <xf numFmtId="0" fontId="7" fillId="0" borderId="7" xfId="2" applyBorder="1" applyAlignment="1">
      <alignment horizontal="center"/>
    </xf>
    <xf numFmtId="0" fontId="7" fillId="0" borderId="7" xfId="2" applyBorder="1" applyAlignment="1">
      <alignment horizontal="left"/>
    </xf>
    <xf numFmtId="0" fontId="0" fillId="0" borderId="2" xfId="0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7" fillId="0" borderId="9" xfId="2" applyBorder="1" applyAlignment="1">
      <alignment horizontal="center"/>
    </xf>
    <xf numFmtId="0" fontId="10" fillId="0" borderId="9" xfId="2" applyFont="1" applyBorder="1" applyAlignment="1">
      <alignment horizontal="center"/>
    </xf>
    <xf numFmtId="0" fontId="7" fillId="0" borderId="0" xfId="2" applyBorder="1" applyAlignment="1">
      <alignment horizontal="left"/>
    </xf>
    <xf numFmtId="0" fontId="10" fillId="0" borderId="0" xfId="2" applyFont="1"/>
    <xf numFmtId="0" fontId="13" fillId="0" borderId="0" xfId="0" applyFont="1">
      <alignment vertical="center"/>
    </xf>
    <xf numFmtId="41" fontId="13" fillId="3" borderId="1" xfId="1" applyFont="1" applyFill="1" applyBorder="1" applyAlignment="1">
      <alignment horizontal="right" vertical="center"/>
    </xf>
    <xf numFmtId="41" fontId="13" fillId="0" borderId="1" xfId="1" applyFont="1" applyBorder="1" applyAlignment="1">
      <alignment horizontal="right" vertical="center"/>
    </xf>
    <xf numFmtId="0" fontId="13" fillId="3" borderId="0" xfId="0" applyFont="1" applyFill="1" applyBorder="1" applyAlignment="1">
      <alignment vertical="center"/>
    </xf>
    <xf numFmtId="0" fontId="13" fillId="0" borderId="12" xfId="0" applyFont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2" xfId="0" applyBorder="1" applyAlignment="1">
      <alignment horizontal="right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>
      <alignment vertical="center"/>
    </xf>
    <xf numFmtId="0" fontId="13" fillId="4" borderId="10" xfId="0" applyFont="1" applyFill="1" applyBorder="1" applyAlignment="1">
      <alignment horizontal="right"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41" fontId="13" fillId="4" borderId="1" xfId="1" applyFont="1" applyFill="1" applyBorder="1" applyAlignment="1">
      <alignment horizontal="right" vertical="center"/>
    </xf>
    <xf numFmtId="0" fontId="0" fillId="4" borderId="13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15" fillId="4" borderId="1" xfId="0" quotePrefix="1" applyFont="1" applyFill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4" borderId="45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13" fillId="4" borderId="24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vertical="center"/>
    </xf>
    <xf numFmtId="0" fontId="13" fillId="4" borderId="43" xfId="0" applyFont="1" applyFill="1" applyBorder="1" applyAlignment="1">
      <alignment horizontal="center" vertical="center"/>
    </xf>
    <xf numFmtId="0" fontId="13" fillId="4" borderId="46" xfId="0" applyFont="1" applyFill="1" applyBorder="1" applyAlignment="1">
      <alignment horizontal="center" vertical="center"/>
    </xf>
    <xf numFmtId="0" fontId="13" fillId="4" borderId="44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/>
    </xf>
    <xf numFmtId="0" fontId="13" fillId="4" borderId="31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9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13" fillId="0" borderId="2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right" vertical="center" wrapText="1"/>
    </xf>
    <xf numFmtId="0" fontId="13" fillId="3" borderId="8" xfId="0" applyFont="1" applyFill="1" applyBorder="1" applyAlignment="1">
      <alignment horizontal="right" vertical="center"/>
    </xf>
    <xf numFmtId="0" fontId="13" fillId="3" borderId="21" xfId="0" applyFont="1" applyFill="1" applyBorder="1" applyAlignment="1">
      <alignment horizontal="right" vertical="center"/>
    </xf>
    <xf numFmtId="0" fontId="13" fillId="3" borderId="5" xfId="0" applyFont="1" applyFill="1" applyBorder="1" applyAlignment="1">
      <alignment horizontal="right" vertical="center"/>
    </xf>
    <xf numFmtId="0" fontId="13" fillId="3" borderId="0" xfId="0" applyFont="1" applyFill="1" applyBorder="1" applyAlignment="1">
      <alignment horizontal="right" vertical="center"/>
    </xf>
    <xf numFmtId="0" fontId="13" fillId="3" borderId="23" xfId="0" applyFont="1" applyFill="1" applyBorder="1" applyAlignment="1">
      <alignment horizontal="right" vertical="center"/>
    </xf>
    <xf numFmtId="0" fontId="13" fillId="3" borderId="26" xfId="0" applyFont="1" applyFill="1" applyBorder="1" applyAlignment="1">
      <alignment horizontal="right" vertical="center"/>
    </xf>
    <xf numFmtId="0" fontId="13" fillId="3" borderId="27" xfId="0" applyFont="1" applyFill="1" applyBorder="1" applyAlignment="1">
      <alignment horizontal="right" vertical="center"/>
    </xf>
    <xf numFmtId="0" fontId="13" fillId="3" borderId="28" xfId="0" applyFont="1" applyFill="1" applyBorder="1" applyAlignment="1">
      <alignment horizontal="right" vertical="center"/>
    </xf>
    <xf numFmtId="0" fontId="10" fillId="0" borderId="9" xfId="2" applyFont="1" applyBorder="1" applyAlignment="1">
      <alignment horizontal="center"/>
    </xf>
    <xf numFmtId="0" fontId="7" fillId="0" borderId="9" xfId="2" applyBorder="1" applyAlignment="1">
      <alignment horizontal="center"/>
    </xf>
    <xf numFmtId="0" fontId="11" fillId="0" borderId="9" xfId="2" applyFont="1" applyBorder="1" applyAlignment="1">
      <alignment horizontal="center"/>
    </xf>
    <xf numFmtId="0" fontId="12" fillId="0" borderId="9" xfId="2" applyFont="1" applyBorder="1" applyAlignment="1">
      <alignment horizontal="center"/>
    </xf>
    <xf numFmtId="0" fontId="8" fillId="0" borderId="7" xfId="2" applyFont="1" applyBorder="1" applyAlignment="1">
      <alignment horizontal="left"/>
    </xf>
  </cellXfs>
  <cellStyles count="3">
    <cellStyle name="쉼표 [0]" xfId="1" builtinId="6"/>
    <cellStyle name="표준" xfId="0" builtinId="0"/>
    <cellStyle name="표준 2" xfId="2" xr:uid="{10679086-D787-41DF-819D-1A339752B52F}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944D9-F457-4258-A710-4D9171CA2371}">
  <sheetPr codeName="Sheet1">
    <pageSetUpPr fitToPage="1"/>
  </sheetPr>
  <dimension ref="B1:H76"/>
  <sheetViews>
    <sheetView tabSelected="1" zoomScale="70" zoomScaleNormal="70" workbookViewId="0">
      <selection activeCell="C7" sqref="C7"/>
    </sheetView>
  </sheetViews>
  <sheetFormatPr defaultColWidth="9.375" defaultRowHeight="16.5" x14ac:dyDescent="0.3"/>
  <cols>
    <col min="1" max="1" width="5.625" customWidth="1"/>
    <col min="2" max="2" width="14.875" bestFit="1" customWidth="1"/>
    <col min="3" max="3" width="10.5" bestFit="1" customWidth="1"/>
    <col min="4" max="4" width="12.625" bestFit="1" customWidth="1"/>
    <col min="5" max="7" width="15.625" customWidth="1"/>
    <col min="8" max="8" width="18.75" bestFit="1" customWidth="1"/>
    <col min="9" max="9" width="3.375" bestFit="1" customWidth="1"/>
    <col min="18" max="18" width="15.125" bestFit="1" customWidth="1"/>
  </cols>
  <sheetData>
    <row r="1" spans="2:8" ht="17.25" thickBot="1" x14ac:dyDescent="0.35"/>
    <row r="2" spans="2:8" ht="39" thickBot="1" x14ac:dyDescent="0.35">
      <c r="B2" s="25"/>
      <c r="C2" s="72" t="s">
        <v>1</v>
      </c>
      <c r="D2" s="72"/>
      <c r="E2" s="73" t="s">
        <v>0</v>
      </c>
      <c r="F2" s="73"/>
      <c r="G2" s="73"/>
      <c r="H2" s="74"/>
    </row>
    <row r="3" spans="2:8" ht="17.25" thickBot="1" x14ac:dyDescent="0.35">
      <c r="F3" s="7"/>
      <c r="G3" s="7"/>
      <c r="H3" s="7"/>
    </row>
    <row r="4" spans="2:8" ht="19.5" x14ac:dyDescent="0.3">
      <c r="B4" s="40" t="s">
        <v>4</v>
      </c>
      <c r="C4" s="42"/>
      <c r="D4" s="75" t="s">
        <v>461</v>
      </c>
      <c r="E4" s="76"/>
      <c r="F4" s="77" t="s">
        <v>2</v>
      </c>
      <c r="G4" s="42"/>
      <c r="H4" s="18" t="s">
        <v>6</v>
      </c>
    </row>
    <row r="5" spans="2:8" ht="20.25" thickBot="1" x14ac:dyDescent="0.35">
      <c r="B5" s="67" t="s">
        <v>3</v>
      </c>
      <c r="C5" s="68"/>
      <c r="D5" s="69" t="s">
        <v>458</v>
      </c>
      <c r="E5" s="70"/>
      <c r="F5" s="71" t="s">
        <v>5</v>
      </c>
      <c r="G5" s="68"/>
      <c r="H5" s="19" t="s">
        <v>7</v>
      </c>
    </row>
    <row r="6" spans="2:8" ht="20.25" thickBot="1" x14ac:dyDescent="0.35">
      <c r="B6" s="12"/>
      <c r="C6" s="12"/>
      <c r="D6" s="12"/>
      <c r="E6" s="12"/>
      <c r="F6" s="12"/>
      <c r="G6" s="12"/>
      <c r="H6" s="12"/>
    </row>
    <row r="7" spans="2:8" ht="20.25" thickBot="1" x14ac:dyDescent="0.35">
      <c r="B7" s="26" t="s">
        <v>8</v>
      </c>
      <c r="C7" s="27">
        <f>IFERROR(VLOOKUP(D7,데이터시트!$A$2:$C$231,3,FALSE),"없음")</f>
        <v>430201</v>
      </c>
      <c r="D7" s="16" t="s">
        <v>474</v>
      </c>
      <c r="E7" s="12"/>
      <c r="F7" s="12"/>
      <c r="G7" s="12"/>
      <c r="H7" s="12"/>
    </row>
    <row r="8" spans="2:8" ht="20.25" thickBot="1" x14ac:dyDescent="0.35">
      <c r="B8" s="26" t="s">
        <v>8</v>
      </c>
      <c r="C8" s="27" t="str">
        <f>IFERROR(VLOOKUP(D8,데이터시트!$A$2:$C$231,3,FALSE),"없음")</f>
        <v>없음</v>
      </c>
      <c r="D8" s="16"/>
      <c r="E8" s="12"/>
      <c r="F8" s="12"/>
      <c r="G8" s="12"/>
      <c r="H8" s="12"/>
    </row>
    <row r="9" spans="2:8" ht="34.5" x14ac:dyDescent="0.3">
      <c r="B9" s="40" t="s">
        <v>459</v>
      </c>
      <c r="C9" s="41"/>
      <c r="D9" s="42"/>
      <c r="E9" s="35" t="s">
        <v>469</v>
      </c>
      <c r="F9" s="36" t="s">
        <v>470</v>
      </c>
      <c r="G9" s="36" t="s">
        <v>471</v>
      </c>
      <c r="H9" s="43" t="s">
        <v>460</v>
      </c>
    </row>
    <row r="10" spans="2:8" ht="17.25" x14ac:dyDescent="0.3">
      <c r="B10" s="46" t="s">
        <v>454</v>
      </c>
      <c r="C10" s="62" t="s">
        <v>455</v>
      </c>
      <c r="D10" s="47" t="s">
        <v>456</v>
      </c>
      <c r="E10" s="65" t="s">
        <v>464</v>
      </c>
      <c r="F10" s="65" t="s">
        <v>463</v>
      </c>
      <c r="G10" s="34" t="str">
        <f>"("&amp;IF($G$12&lt;0,"감소","증가")&amp;"예산)"</f>
        <v>(감소예산)</v>
      </c>
      <c r="H10" s="44"/>
    </row>
    <row r="11" spans="2:8" ht="17.25" x14ac:dyDescent="0.3">
      <c r="B11" s="61"/>
      <c r="C11" s="63"/>
      <c r="D11" s="64"/>
      <c r="E11" s="66"/>
      <c r="F11" s="66"/>
      <c r="G11" s="34" t="str">
        <f>"("&amp;IF($G$13&lt;0,"감소","증가")&amp;"예산)"</f>
        <v>(증가예산)</v>
      </c>
      <c r="H11" s="45"/>
    </row>
    <row r="12" spans="2:8" ht="19.5" x14ac:dyDescent="0.3">
      <c r="B12" s="28" t="str">
        <f>IFERROR(VLOOKUP(LEFT(VLOOKUP(D12,데이터시트!$A$3:$C$229,3,),2),데이터시트!$D$2:$F$20,2,FALSE),"없음")</f>
        <v>연구학생경비</v>
      </c>
      <c r="C12" s="29" t="str">
        <f>IFERROR(VLOOKUP(LEFT(VLOOKUP(D12,데이터시트!$A$3:$C$229,3,),4),데이터시트!$G$2:$I$38,2,FALSE),"없음")</f>
        <v>학생경비</v>
      </c>
      <c r="D12" s="29" t="str">
        <f>$D$7</f>
        <v>교외장학금</v>
      </c>
      <c r="E12" s="30">
        <f>F12+G12</f>
        <v>1180000</v>
      </c>
      <c r="F12" s="13">
        <v>2500000</v>
      </c>
      <c r="G12" s="14">
        <v>-1320000</v>
      </c>
      <c r="H12" s="17" t="s">
        <v>468</v>
      </c>
    </row>
    <row r="13" spans="2:8" ht="19.5" x14ac:dyDescent="0.3">
      <c r="B13" s="28" t="str">
        <f>IFERROR(VLOOKUP(LEFT(VLOOKUP(D13,데이터시트!$A$3:$C$229,3,),2),데이터시트!$D$2:$F$20,2,FALSE),"없음")</f>
        <v>없음</v>
      </c>
      <c r="C13" s="29" t="str">
        <f>IFERROR(VLOOKUP(LEFT(VLOOKUP(D13,데이터시트!$A$3:$C$229,3,),4),데이터시트!$G$2:$I$38,2,FALSE),"없음")</f>
        <v>없음</v>
      </c>
      <c r="D13" s="29">
        <f>D8</f>
        <v>0</v>
      </c>
      <c r="E13" s="30">
        <f>F13+G13</f>
        <v>0</v>
      </c>
      <c r="F13" s="13">
        <v>0</v>
      </c>
      <c r="G13" s="14">
        <v>0</v>
      </c>
      <c r="H13" s="17"/>
    </row>
    <row r="14" spans="2:8" x14ac:dyDescent="0.3">
      <c r="B14" s="46" t="s">
        <v>465</v>
      </c>
      <c r="C14" s="47"/>
      <c r="D14" s="78" t="s">
        <v>473</v>
      </c>
      <c r="E14" s="79"/>
      <c r="F14" s="79"/>
      <c r="G14" s="79"/>
      <c r="H14" s="80"/>
    </row>
    <row r="15" spans="2:8" x14ac:dyDescent="0.3">
      <c r="B15" s="48"/>
      <c r="C15" s="49"/>
      <c r="D15" s="81"/>
      <c r="E15" s="82"/>
      <c r="F15" s="82"/>
      <c r="G15" s="82"/>
      <c r="H15" s="83"/>
    </row>
    <row r="16" spans="2:8" x14ac:dyDescent="0.3">
      <c r="B16" s="48"/>
      <c r="C16" s="49"/>
      <c r="D16" s="81"/>
      <c r="E16" s="82"/>
      <c r="F16" s="82"/>
      <c r="G16" s="82"/>
      <c r="H16" s="83"/>
    </row>
    <row r="17" spans="2:8" x14ac:dyDescent="0.3">
      <c r="B17" s="48"/>
      <c r="C17" s="49"/>
      <c r="D17" s="81"/>
      <c r="E17" s="82"/>
      <c r="F17" s="82"/>
      <c r="G17" s="82"/>
      <c r="H17" s="83"/>
    </row>
    <row r="18" spans="2:8" ht="17.25" thickBot="1" x14ac:dyDescent="0.35">
      <c r="B18" s="50"/>
      <c r="C18" s="51"/>
      <c r="D18" s="84"/>
      <c r="E18" s="85"/>
      <c r="F18" s="85"/>
      <c r="G18" s="85"/>
      <c r="H18" s="86"/>
    </row>
    <row r="19" spans="2:8" ht="20.25" thickBot="1" x14ac:dyDescent="0.35">
      <c r="B19" s="15"/>
      <c r="C19" s="15"/>
      <c r="D19" s="15"/>
      <c r="E19" s="15"/>
      <c r="F19" s="15"/>
      <c r="G19" s="15"/>
      <c r="H19" s="15"/>
    </row>
    <row r="20" spans="2:8" ht="20.25" thickBot="1" x14ac:dyDescent="0.35">
      <c r="B20" s="26" t="s">
        <v>8</v>
      </c>
      <c r="C20" s="27" t="str">
        <f>IFERROR(VLOOKUP(D20,데이터시트!$A$2:$C$231,3,FALSE),"없음")</f>
        <v>없음</v>
      </c>
      <c r="D20" s="16"/>
      <c r="E20" s="15"/>
      <c r="F20" s="15"/>
      <c r="G20" s="15"/>
      <c r="H20" s="15"/>
    </row>
    <row r="21" spans="2:8" ht="20.25" thickBot="1" x14ac:dyDescent="0.35">
      <c r="B21" s="26" t="s">
        <v>8</v>
      </c>
      <c r="C21" s="27" t="str">
        <f>IFERROR(VLOOKUP(D21,데이터시트!$A$2:$C$231,3,FALSE),"없음")</f>
        <v>없음</v>
      </c>
      <c r="D21" s="16"/>
      <c r="E21" s="12"/>
      <c r="F21" s="12"/>
      <c r="G21" s="12"/>
      <c r="H21" s="12"/>
    </row>
    <row r="22" spans="2:8" ht="34.5" x14ac:dyDescent="0.3">
      <c r="B22" s="40" t="s">
        <v>459</v>
      </c>
      <c r="C22" s="41"/>
      <c r="D22" s="42"/>
      <c r="E22" s="35" t="s">
        <v>469</v>
      </c>
      <c r="F22" s="36" t="s">
        <v>470</v>
      </c>
      <c r="G22" s="36" t="s">
        <v>471</v>
      </c>
      <c r="H22" s="43" t="s">
        <v>460</v>
      </c>
    </row>
    <row r="23" spans="2:8" ht="17.25" x14ac:dyDescent="0.3">
      <c r="B23" s="46" t="s">
        <v>454</v>
      </c>
      <c r="C23" s="62" t="s">
        <v>455</v>
      </c>
      <c r="D23" s="47" t="s">
        <v>456</v>
      </c>
      <c r="E23" s="65" t="s">
        <v>464</v>
      </c>
      <c r="F23" s="65" t="s">
        <v>463</v>
      </c>
      <c r="G23" s="34" t="str">
        <f>"("&amp;IF(G25&lt;0,"감소","증가")&amp;"예산)"</f>
        <v>(증가예산)</v>
      </c>
      <c r="H23" s="44"/>
    </row>
    <row r="24" spans="2:8" ht="17.25" x14ac:dyDescent="0.3">
      <c r="B24" s="61"/>
      <c r="C24" s="63"/>
      <c r="D24" s="64"/>
      <c r="E24" s="66"/>
      <c r="F24" s="66"/>
      <c r="G24" s="34" t="str">
        <f>"("&amp;IF(G26&lt;0,"감소","증가")&amp;"예산)"</f>
        <v>(증가예산)</v>
      </c>
      <c r="H24" s="45"/>
    </row>
    <row r="25" spans="2:8" ht="19.5" x14ac:dyDescent="0.3">
      <c r="B25" s="28" t="str">
        <f>IFERROR(VLOOKUP(LEFT(VLOOKUP(D25,데이터시트!$A$3:$C$229,3,),2),데이터시트!$D$2:$F$20,2,FALSE),"없음")</f>
        <v>없음</v>
      </c>
      <c r="C25" s="29" t="str">
        <f>IFERROR(VLOOKUP(LEFT(VLOOKUP(D25,데이터시트!$A$3:$C$229,3,),4),데이터시트!$G$2:$I$38,2,FALSE),"없음")</f>
        <v>없음</v>
      </c>
      <c r="D25" s="29">
        <f>D20</f>
        <v>0</v>
      </c>
      <c r="E25" s="30">
        <f>F25+G25</f>
        <v>0</v>
      </c>
      <c r="F25" s="13"/>
      <c r="G25" s="14"/>
      <c r="H25" s="17"/>
    </row>
    <row r="26" spans="2:8" ht="19.5" x14ac:dyDescent="0.3">
      <c r="B26" s="28" t="str">
        <f>IFERROR(VLOOKUP(LEFT(VLOOKUP(D26,데이터시트!$A$3:$C$229,3,),2),데이터시트!$D$2:$F$20,2,FALSE),"없음")</f>
        <v>없음</v>
      </c>
      <c r="C26" s="29" t="str">
        <f>IFERROR(VLOOKUP(LEFT(VLOOKUP(D26,데이터시트!$A$3:$C$229,3,),4),데이터시트!$G$2:$I$38,2,FALSE),"없음")</f>
        <v>없음</v>
      </c>
      <c r="D26" s="29">
        <f>D21</f>
        <v>0</v>
      </c>
      <c r="E26" s="30">
        <f>F26+G26</f>
        <v>0</v>
      </c>
      <c r="F26" s="13">
        <v>0</v>
      </c>
      <c r="G26" s="14">
        <v>0</v>
      </c>
      <c r="H26" s="17"/>
    </row>
    <row r="27" spans="2:8" x14ac:dyDescent="0.3">
      <c r="B27" s="46" t="s">
        <v>465</v>
      </c>
      <c r="C27" s="47"/>
      <c r="D27" s="52"/>
      <c r="E27" s="53"/>
      <c r="F27" s="53"/>
      <c r="G27" s="53"/>
      <c r="H27" s="54"/>
    </row>
    <row r="28" spans="2:8" x14ac:dyDescent="0.3">
      <c r="B28" s="48"/>
      <c r="C28" s="49"/>
      <c r="D28" s="55"/>
      <c r="E28" s="56"/>
      <c r="F28" s="56"/>
      <c r="G28" s="56"/>
      <c r="H28" s="57"/>
    </row>
    <row r="29" spans="2:8" x14ac:dyDescent="0.3">
      <c r="B29" s="48"/>
      <c r="C29" s="49"/>
      <c r="D29" s="55"/>
      <c r="E29" s="56"/>
      <c r="F29" s="56"/>
      <c r="G29" s="56"/>
      <c r="H29" s="57"/>
    </row>
    <row r="30" spans="2:8" x14ac:dyDescent="0.3">
      <c r="B30" s="48"/>
      <c r="C30" s="49"/>
      <c r="D30" s="55"/>
      <c r="E30" s="56"/>
      <c r="F30" s="56"/>
      <c r="G30" s="56"/>
      <c r="H30" s="57"/>
    </row>
    <row r="31" spans="2:8" ht="17.25" thickBot="1" x14ac:dyDescent="0.35">
      <c r="B31" s="50"/>
      <c r="C31" s="51"/>
      <c r="D31" s="58"/>
      <c r="E31" s="59"/>
      <c r="F31" s="59"/>
      <c r="G31" s="59"/>
      <c r="H31" s="60"/>
    </row>
    <row r="32" spans="2:8" ht="20.25" thickBot="1" x14ac:dyDescent="0.35">
      <c r="B32" s="15"/>
      <c r="C32" s="15"/>
      <c r="D32" s="15"/>
      <c r="E32" s="15"/>
      <c r="F32" s="15"/>
      <c r="G32" s="15"/>
      <c r="H32" s="15"/>
    </row>
    <row r="33" spans="2:8" x14ac:dyDescent="0.3">
      <c r="F33" s="31" t="s">
        <v>10</v>
      </c>
      <c r="G33" s="20"/>
      <c r="H33" s="21" t="s">
        <v>466</v>
      </c>
    </row>
    <row r="34" spans="2:8" x14ac:dyDescent="0.3">
      <c r="F34" s="32" t="s">
        <v>11</v>
      </c>
      <c r="G34" s="6"/>
      <c r="H34" s="22" t="s">
        <v>466</v>
      </c>
    </row>
    <row r="35" spans="2:8" ht="17.25" thickBot="1" x14ac:dyDescent="0.35">
      <c r="F35" s="33" t="s">
        <v>12</v>
      </c>
      <c r="G35" s="23"/>
      <c r="H35" s="24" t="s">
        <v>466</v>
      </c>
    </row>
    <row r="36" spans="2:8" ht="17.25" thickBot="1" x14ac:dyDescent="0.35"/>
    <row r="37" spans="2:8" ht="32.25" thickBot="1" x14ac:dyDescent="0.35">
      <c r="B37" s="37" t="s">
        <v>462</v>
      </c>
      <c r="C37" s="38"/>
      <c r="D37" s="38"/>
      <c r="E37" s="38"/>
      <c r="F37" s="38"/>
      <c r="G37" s="38"/>
      <c r="H37" s="39"/>
    </row>
    <row r="40" spans="2:8" ht="17.25" thickBot="1" x14ac:dyDescent="0.35"/>
    <row r="41" spans="2:8" ht="39" thickBot="1" x14ac:dyDescent="0.35">
      <c r="B41" s="25"/>
      <c r="C41" s="72" t="s">
        <v>1</v>
      </c>
      <c r="D41" s="72"/>
      <c r="E41" s="73" t="s">
        <v>0</v>
      </c>
      <c r="F41" s="73"/>
      <c r="G41" s="73"/>
      <c r="H41" s="74"/>
    </row>
    <row r="42" spans="2:8" ht="17.25" thickBot="1" x14ac:dyDescent="0.35">
      <c r="F42" s="7"/>
      <c r="G42" s="7"/>
      <c r="H42" s="7"/>
    </row>
    <row r="43" spans="2:8" ht="19.5" x14ac:dyDescent="0.3">
      <c r="B43" s="40" t="s">
        <v>4</v>
      </c>
      <c r="C43" s="42"/>
      <c r="D43" s="75"/>
      <c r="E43" s="76"/>
      <c r="F43" s="77" t="s">
        <v>2</v>
      </c>
      <c r="G43" s="42"/>
      <c r="H43" s="18"/>
    </row>
    <row r="44" spans="2:8" ht="20.25" thickBot="1" x14ac:dyDescent="0.35">
      <c r="B44" s="67" t="s">
        <v>3</v>
      </c>
      <c r="C44" s="68"/>
      <c r="D44" s="69" t="s">
        <v>472</v>
      </c>
      <c r="E44" s="70"/>
      <c r="F44" s="71" t="s">
        <v>5</v>
      </c>
      <c r="G44" s="68"/>
      <c r="H44" s="19"/>
    </row>
    <row r="45" spans="2:8" ht="20.25" thickBot="1" x14ac:dyDescent="0.35">
      <c r="B45" s="12"/>
      <c r="C45" s="12"/>
      <c r="D45" s="12"/>
      <c r="E45" s="12"/>
      <c r="F45" s="12"/>
      <c r="G45" s="12"/>
      <c r="H45" s="12"/>
    </row>
    <row r="46" spans="2:8" ht="20.25" thickBot="1" x14ac:dyDescent="0.35">
      <c r="B46" s="26" t="s">
        <v>8</v>
      </c>
      <c r="C46" s="27" t="str">
        <f>IFERROR(VLOOKUP(D46,데이터시트!$A$2:$C$231,3,FALSE),"없음")</f>
        <v>없음</v>
      </c>
      <c r="D46" s="16"/>
      <c r="E46" s="15"/>
      <c r="F46" s="15"/>
      <c r="G46" s="15"/>
      <c r="H46" s="15"/>
    </row>
    <row r="47" spans="2:8" ht="20.25" thickBot="1" x14ac:dyDescent="0.35">
      <c r="B47" s="26" t="s">
        <v>8</v>
      </c>
      <c r="C47" s="27" t="str">
        <f>IFERROR(VLOOKUP(D47,데이터시트!$A$2:$C$231,3,FALSE),"없음")</f>
        <v>없음</v>
      </c>
      <c r="D47" s="16"/>
      <c r="E47" s="12"/>
      <c r="F47" s="12"/>
      <c r="G47" s="12"/>
      <c r="H47" s="12"/>
    </row>
    <row r="48" spans="2:8" ht="34.5" x14ac:dyDescent="0.3">
      <c r="B48" s="40" t="s">
        <v>459</v>
      </c>
      <c r="C48" s="41"/>
      <c r="D48" s="42"/>
      <c r="E48" s="35" t="s">
        <v>469</v>
      </c>
      <c r="F48" s="36" t="s">
        <v>470</v>
      </c>
      <c r="G48" s="36" t="s">
        <v>471</v>
      </c>
      <c r="H48" s="43" t="s">
        <v>460</v>
      </c>
    </row>
    <row r="49" spans="2:8" ht="17.25" x14ac:dyDescent="0.3">
      <c r="B49" s="46" t="s">
        <v>454</v>
      </c>
      <c r="C49" s="62" t="s">
        <v>455</v>
      </c>
      <c r="D49" s="47" t="s">
        <v>456</v>
      </c>
      <c r="E49" s="65" t="s">
        <v>464</v>
      </c>
      <c r="F49" s="65" t="s">
        <v>463</v>
      </c>
      <c r="G49" s="34" t="str">
        <f>"("&amp;IF(G51&lt;0,"감소","증가")&amp;"예산)"</f>
        <v>(증가예산)</v>
      </c>
      <c r="H49" s="44"/>
    </row>
    <row r="50" spans="2:8" ht="17.25" x14ac:dyDescent="0.3">
      <c r="B50" s="61"/>
      <c r="C50" s="63"/>
      <c r="D50" s="64"/>
      <c r="E50" s="66"/>
      <c r="F50" s="66"/>
      <c r="G50" s="34" t="str">
        <f>"("&amp;IF(G52&lt;0,"감소","증가")&amp;"예산)"</f>
        <v>(증가예산)</v>
      </c>
      <c r="H50" s="45"/>
    </row>
    <row r="51" spans="2:8" ht="19.5" x14ac:dyDescent="0.3">
      <c r="B51" s="28" t="str">
        <f>IFERROR(VLOOKUP(LEFT(VLOOKUP(D51,데이터시트!$A$3:$C$229,3,),2),데이터시트!$D$2:$F$20,2,FALSE),"없음")</f>
        <v>없음</v>
      </c>
      <c r="C51" s="29" t="str">
        <f>IFERROR(VLOOKUP(LEFT(VLOOKUP(D51,데이터시트!$A$3:$C$229,3,),4),데이터시트!$G$2:$I$38,2,FALSE),"없음")</f>
        <v>없음</v>
      </c>
      <c r="D51" s="29">
        <f>D46</f>
        <v>0</v>
      </c>
      <c r="E51" s="30">
        <f>F51+G51</f>
        <v>0</v>
      </c>
      <c r="F51" s="13"/>
      <c r="G51" s="14"/>
      <c r="H51" s="17"/>
    </row>
    <row r="52" spans="2:8" ht="19.5" x14ac:dyDescent="0.3">
      <c r="B52" s="28" t="str">
        <f>IFERROR(VLOOKUP(LEFT(VLOOKUP(D52,데이터시트!$A$3:$C$229,3,),2),데이터시트!$D$2:$F$20,2,FALSE),"없음")</f>
        <v>없음</v>
      </c>
      <c r="C52" s="29" t="str">
        <f>IFERROR(VLOOKUP(LEFT(VLOOKUP(D52,데이터시트!$A$3:$C$229,3,),4),데이터시트!$G$2:$I$38,2,FALSE),"없음")</f>
        <v>없음</v>
      </c>
      <c r="D52" s="29">
        <f>D47</f>
        <v>0</v>
      </c>
      <c r="E52" s="30">
        <f>F52+G52</f>
        <v>0</v>
      </c>
      <c r="F52" s="13">
        <v>0</v>
      </c>
      <c r="G52" s="14">
        <v>0</v>
      </c>
      <c r="H52" s="17"/>
    </row>
    <row r="53" spans="2:8" x14ac:dyDescent="0.3">
      <c r="B53" s="46" t="s">
        <v>465</v>
      </c>
      <c r="C53" s="47"/>
      <c r="D53" s="52"/>
      <c r="E53" s="53"/>
      <c r="F53" s="53"/>
      <c r="G53" s="53"/>
      <c r="H53" s="54"/>
    </row>
    <row r="54" spans="2:8" x14ac:dyDescent="0.3">
      <c r="B54" s="48"/>
      <c r="C54" s="49"/>
      <c r="D54" s="55"/>
      <c r="E54" s="56"/>
      <c r="F54" s="56"/>
      <c r="G54" s="56"/>
      <c r="H54" s="57"/>
    </row>
    <row r="55" spans="2:8" x14ac:dyDescent="0.3">
      <c r="B55" s="48"/>
      <c r="C55" s="49"/>
      <c r="D55" s="55"/>
      <c r="E55" s="56"/>
      <c r="F55" s="56"/>
      <c r="G55" s="56"/>
      <c r="H55" s="57"/>
    </row>
    <row r="56" spans="2:8" x14ac:dyDescent="0.3">
      <c r="B56" s="48"/>
      <c r="C56" s="49"/>
      <c r="D56" s="55"/>
      <c r="E56" s="56"/>
      <c r="F56" s="56"/>
      <c r="G56" s="56"/>
      <c r="H56" s="57"/>
    </row>
    <row r="57" spans="2:8" ht="17.25" thickBot="1" x14ac:dyDescent="0.35">
      <c r="B57" s="50"/>
      <c r="C57" s="51"/>
      <c r="D57" s="58"/>
      <c r="E57" s="59"/>
      <c r="F57" s="59"/>
      <c r="G57" s="59"/>
      <c r="H57" s="60"/>
    </row>
    <row r="58" spans="2:8" ht="20.25" thickBot="1" x14ac:dyDescent="0.35">
      <c r="B58" s="15"/>
      <c r="C58" s="15"/>
      <c r="D58" s="15"/>
      <c r="E58" s="15"/>
      <c r="F58" s="15"/>
      <c r="G58" s="15"/>
      <c r="H58" s="15"/>
    </row>
    <row r="59" spans="2:8" ht="20.25" thickBot="1" x14ac:dyDescent="0.35">
      <c r="B59" s="26" t="s">
        <v>8</v>
      </c>
      <c r="C59" s="27" t="str">
        <f>IFERROR(VLOOKUP(D59,데이터시트!$A$2:$C$231,3,FALSE),"없음")</f>
        <v>없음</v>
      </c>
      <c r="D59" s="16"/>
      <c r="E59" s="15"/>
      <c r="F59" s="15"/>
      <c r="G59" s="15"/>
      <c r="H59" s="15"/>
    </row>
    <row r="60" spans="2:8" ht="20.25" thickBot="1" x14ac:dyDescent="0.35">
      <c r="B60" s="26" t="s">
        <v>8</v>
      </c>
      <c r="C60" s="27" t="str">
        <f>IFERROR(VLOOKUP(D60,데이터시트!$A$2:$C$231,3,FALSE),"없음")</f>
        <v>없음</v>
      </c>
      <c r="D60" s="16"/>
      <c r="E60" s="12"/>
      <c r="F60" s="12"/>
      <c r="G60" s="12"/>
      <c r="H60" s="12"/>
    </row>
    <row r="61" spans="2:8" ht="34.5" x14ac:dyDescent="0.3">
      <c r="B61" s="40" t="s">
        <v>459</v>
      </c>
      <c r="C61" s="41"/>
      <c r="D61" s="42"/>
      <c r="E61" s="35" t="s">
        <v>469</v>
      </c>
      <c r="F61" s="36" t="s">
        <v>470</v>
      </c>
      <c r="G61" s="36" t="s">
        <v>471</v>
      </c>
      <c r="H61" s="43" t="s">
        <v>460</v>
      </c>
    </row>
    <row r="62" spans="2:8" ht="17.25" x14ac:dyDescent="0.3">
      <c r="B62" s="46" t="s">
        <v>454</v>
      </c>
      <c r="C62" s="62" t="s">
        <v>455</v>
      </c>
      <c r="D62" s="47" t="s">
        <v>456</v>
      </c>
      <c r="E62" s="65" t="s">
        <v>464</v>
      </c>
      <c r="F62" s="65" t="s">
        <v>463</v>
      </c>
      <c r="G62" s="34" t="str">
        <f>"("&amp;IF(G64&lt;0,"감소","증가")&amp;"예산)"</f>
        <v>(증가예산)</v>
      </c>
      <c r="H62" s="44"/>
    </row>
    <row r="63" spans="2:8" ht="17.25" x14ac:dyDescent="0.3">
      <c r="B63" s="61"/>
      <c r="C63" s="63"/>
      <c r="D63" s="64"/>
      <c r="E63" s="66"/>
      <c r="F63" s="66"/>
      <c r="G63" s="34" t="str">
        <f>"("&amp;IF(G65&lt;0,"감소","증가")&amp;"예산)"</f>
        <v>(증가예산)</v>
      </c>
      <c r="H63" s="45"/>
    </row>
    <row r="64" spans="2:8" ht="19.5" x14ac:dyDescent="0.3">
      <c r="B64" s="28" t="str">
        <f>IFERROR(VLOOKUP(LEFT(VLOOKUP(D64,데이터시트!$A$3:$C$229,3,),2),데이터시트!$D$2:$F$20,2,FALSE),"없음")</f>
        <v>없음</v>
      </c>
      <c r="C64" s="29" t="str">
        <f>IFERROR(VLOOKUP(LEFT(VLOOKUP(D64,데이터시트!$A$3:$C$229,3,),4),데이터시트!$G$2:$I$38,2,FALSE),"없음")</f>
        <v>없음</v>
      </c>
      <c r="D64" s="29">
        <f>D59</f>
        <v>0</v>
      </c>
      <c r="E64" s="30">
        <f>F64+G64</f>
        <v>0</v>
      </c>
      <c r="F64" s="13"/>
      <c r="G64" s="14"/>
      <c r="H64" s="17"/>
    </row>
    <row r="65" spans="2:8" ht="19.5" x14ac:dyDescent="0.3">
      <c r="B65" s="28" t="str">
        <f>IFERROR(VLOOKUP(LEFT(VLOOKUP(D65,데이터시트!$A$3:$C$229,3,),2),데이터시트!$D$2:$F$20,2,FALSE),"없음")</f>
        <v>없음</v>
      </c>
      <c r="C65" s="29" t="str">
        <f>IFERROR(VLOOKUP(LEFT(VLOOKUP(D65,데이터시트!$A$3:$C$229,3,),4),데이터시트!$G$2:$I$38,2,FALSE),"없음")</f>
        <v>없음</v>
      </c>
      <c r="D65" s="29">
        <f>D60</f>
        <v>0</v>
      </c>
      <c r="E65" s="30">
        <f>F65+G65</f>
        <v>0</v>
      </c>
      <c r="F65" s="13">
        <v>0</v>
      </c>
      <c r="G65" s="14">
        <v>0</v>
      </c>
      <c r="H65" s="17"/>
    </row>
    <row r="66" spans="2:8" x14ac:dyDescent="0.3">
      <c r="B66" s="46" t="s">
        <v>465</v>
      </c>
      <c r="C66" s="47"/>
      <c r="D66" s="52"/>
      <c r="E66" s="53"/>
      <c r="F66" s="53"/>
      <c r="G66" s="53"/>
      <c r="H66" s="54"/>
    </row>
    <row r="67" spans="2:8" x14ac:dyDescent="0.3">
      <c r="B67" s="48"/>
      <c r="C67" s="49"/>
      <c r="D67" s="55"/>
      <c r="E67" s="56"/>
      <c r="F67" s="56"/>
      <c r="G67" s="56"/>
      <c r="H67" s="57"/>
    </row>
    <row r="68" spans="2:8" x14ac:dyDescent="0.3">
      <c r="B68" s="48"/>
      <c r="C68" s="49"/>
      <c r="D68" s="55"/>
      <c r="E68" s="56"/>
      <c r="F68" s="56"/>
      <c r="G68" s="56"/>
      <c r="H68" s="57"/>
    </row>
    <row r="69" spans="2:8" x14ac:dyDescent="0.3">
      <c r="B69" s="48"/>
      <c r="C69" s="49"/>
      <c r="D69" s="55"/>
      <c r="E69" s="56"/>
      <c r="F69" s="56"/>
      <c r="G69" s="56"/>
      <c r="H69" s="57"/>
    </row>
    <row r="70" spans="2:8" ht="17.25" thickBot="1" x14ac:dyDescent="0.35">
      <c r="B70" s="50"/>
      <c r="C70" s="51"/>
      <c r="D70" s="58"/>
      <c r="E70" s="59"/>
      <c r="F70" s="59"/>
      <c r="G70" s="59"/>
      <c r="H70" s="60"/>
    </row>
    <row r="71" spans="2:8" ht="20.25" thickBot="1" x14ac:dyDescent="0.35">
      <c r="B71" s="15"/>
      <c r="C71" s="15"/>
      <c r="D71" s="15"/>
      <c r="E71" s="15"/>
      <c r="F71" s="15"/>
      <c r="G71" s="15"/>
      <c r="H71" s="15"/>
    </row>
    <row r="72" spans="2:8" x14ac:dyDescent="0.3">
      <c r="F72" s="31" t="s">
        <v>10</v>
      </c>
      <c r="G72" s="20"/>
      <c r="H72" s="21" t="s">
        <v>466</v>
      </c>
    </row>
    <row r="73" spans="2:8" x14ac:dyDescent="0.3">
      <c r="F73" s="32" t="s">
        <v>11</v>
      </c>
      <c r="G73" s="6"/>
      <c r="H73" s="22" t="s">
        <v>466</v>
      </c>
    </row>
    <row r="74" spans="2:8" ht="17.25" thickBot="1" x14ac:dyDescent="0.35">
      <c r="F74" s="33" t="s">
        <v>12</v>
      </c>
      <c r="G74" s="23"/>
      <c r="H74" s="24" t="s">
        <v>466</v>
      </c>
    </row>
    <row r="75" spans="2:8" ht="17.25" thickBot="1" x14ac:dyDescent="0.35"/>
    <row r="76" spans="2:8" ht="32.25" thickBot="1" x14ac:dyDescent="0.35">
      <c r="B76" s="37" t="s">
        <v>462</v>
      </c>
      <c r="C76" s="38"/>
      <c r="D76" s="38"/>
      <c r="E76" s="38"/>
      <c r="F76" s="38"/>
      <c r="G76" s="38"/>
      <c r="H76" s="39"/>
    </row>
  </sheetData>
  <mergeCells count="54">
    <mergeCell ref="B37:H37"/>
    <mergeCell ref="H9:H11"/>
    <mergeCell ref="B27:C31"/>
    <mergeCell ref="D27:H31"/>
    <mergeCell ref="B9:D9"/>
    <mergeCell ref="F10:F11"/>
    <mergeCell ref="B23:B24"/>
    <mergeCell ref="C23:C24"/>
    <mergeCell ref="D23:D24"/>
    <mergeCell ref="E23:E24"/>
    <mergeCell ref="F23:F24"/>
    <mergeCell ref="C2:D2"/>
    <mergeCell ref="E2:H2"/>
    <mergeCell ref="H22:H24"/>
    <mergeCell ref="B14:C18"/>
    <mergeCell ref="D14:H18"/>
    <mergeCell ref="B22:D22"/>
    <mergeCell ref="B4:C4"/>
    <mergeCell ref="B5:C5"/>
    <mergeCell ref="F4:G4"/>
    <mergeCell ref="F5:G5"/>
    <mergeCell ref="D4:E4"/>
    <mergeCell ref="D5:E5"/>
    <mergeCell ref="B10:B11"/>
    <mergeCell ref="C10:C11"/>
    <mergeCell ref="D10:D11"/>
    <mergeCell ref="E10:E11"/>
    <mergeCell ref="C41:D41"/>
    <mergeCell ref="E41:H41"/>
    <mergeCell ref="B43:C43"/>
    <mergeCell ref="D43:E43"/>
    <mergeCell ref="F43:G43"/>
    <mergeCell ref="B44:C44"/>
    <mergeCell ref="D44:E44"/>
    <mergeCell ref="F44:G44"/>
    <mergeCell ref="B48:D48"/>
    <mergeCell ref="H48:H50"/>
    <mergeCell ref="B49:B50"/>
    <mergeCell ref="C49:C50"/>
    <mergeCell ref="D49:D50"/>
    <mergeCell ref="E49:E50"/>
    <mergeCell ref="F49:F50"/>
    <mergeCell ref="B76:H76"/>
    <mergeCell ref="B61:D61"/>
    <mergeCell ref="H61:H63"/>
    <mergeCell ref="B53:C57"/>
    <mergeCell ref="D53:H57"/>
    <mergeCell ref="B66:C70"/>
    <mergeCell ref="D66:H70"/>
    <mergeCell ref="B62:B63"/>
    <mergeCell ref="C62:C63"/>
    <mergeCell ref="D62:D63"/>
    <mergeCell ref="E62:E63"/>
    <mergeCell ref="F62:F63"/>
  </mergeCells>
  <phoneticPr fontId="2" type="noConversion"/>
  <conditionalFormatting sqref="G12">
    <cfRule type="expression" dxfId="7" priority="8">
      <formula>$G$12&lt;0</formula>
    </cfRule>
  </conditionalFormatting>
  <conditionalFormatting sqref="G13">
    <cfRule type="expression" dxfId="6" priority="7">
      <formula>$G$13&lt;0</formula>
    </cfRule>
  </conditionalFormatting>
  <conditionalFormatting sqref="G25">
    <cfRule type="expression" dxfId="5" priority="6">
      <formula>$G$12&lt;0</formula>
    </cfRule>
  </conditionalFormatting>
  <conditionalFormatting sqref="G26">
    <cfRule type="expression" dxfId="4" priority="5">
      <formula>$G$13&lt;0</formula>
    </cfRule>
  </conditionalFormatting>
  <conditionalFormatting sqref="G51">
    <cfRule type="expression" dxfId="3" priority="4">
      <formula>$G$12&lt;0</formula>
    </cfRule>
  </conditionalFormatting>
  <conditionalFormatting sqref="G52">
    <cfRule type="expression" dxfId="2" priority="3">
      <formula>$G$13&lt;0</formula>
    </cfRule>
  </conditionalFormatting>
  <conditionalFormatting sqref="G64">
    <cfRule type="expression" dxfId="1" priority="2">
      <formula>$G$12&lt;0</formula>
    </cfRule>
  </conditionalFormatting>
  <conditionalFormatting sqref="G65">
    <cfRule type="expression" dxfId="0" priority="1">
      <formula>$G$13&lt;0</formula>
    </cfRule>
  </conditionalFormatting>
  <dataValidations disablePrompts="1" count="2">
    <dataValidation type="list" allowBlank="1" showInputMessage="1" showErrorMessage="1" sqref="H5 H44" xr:uid="{1E9133E0-271C-4002-999B-933A0271BBFF}">
      <formula1>"수입, 지출"</formula1>
    </dataValidation>
    <dataValidation type="list" allowBlank="1" showInputMessage="1" showErrorMessage="1" sqref="D5:E5 D44:E44" xr:uid="{43E40542-3025-401C-AE1A-90F34A4A94F8}">
      <formula1>"등록금, 비등록금"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1" fitToHeight="0" orientation="portrait" horizontalDpi="4294967293" verticalDpi="4294967293" r:id="rId1"/>
  <rowBreaks count="1" manualBreakCount="1">
    <brk id="37" max="8" man="1"/>
  </rowBreaks>
  <colBreaks count="1" manualBreakCount="1">
    <brk id="8" max="7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874A0-4210-48DC-ABAF-7D1E7B83AAF3}">
  <sheetPr codeName="Sheet2"/>
  <dimension ref="A1:Q231"/>
  <sheetViews>
    <sheetView topLeftCell="A134" zoomScaleNormal="100" workbookViewId="0">
      <selection activeCell="D167" sqref="D167"/>
    </sheetView>
  </sheetViews>
  <sheetFormatPr defaultRowHeight="12.75" x14ac:dyDescent="0.2"/>
  <cols>
    <col min="1" max="1" width="24" style="3" bestFit="1" customWidth="1"/>
    <col min="2" max="2" width="8" style="3" bestFit="1" customWidth="1"/>
    <col min="3" max="3" width="8.5" style="3" bestFit="1" customWidth="1"/>
    <col min="4" max="4" width="8.5" style="3" customWidth="1"/>
    <col min="5" max="5" width="16.75" style="3" bestFit="1" customWidth="1"/>
    <col min="6" max="6" width="8" style="3" bestFit="1" customWidth="1"/>
    <col min="7" max="7" width="8" style="3" customWidth="1"/>
    <col min="8" max="8" width="24" style="3" bestFit="1" customWidth="1"/>
    <col min="9" max="9" width="8" style="3" bestFit="1" customWidth="1"/>
    <col min="10" max="10" width="24" style="3" bestFit="1" customWidth="1"/>
    <col min="11" max="12" width="8" style="3" bestFit="1" customWidth="1"/>
    <col min="13" max="13" width="18.625" style="3" bestFit="1" customWidth="1"/>
    <col min="14" max="14" width="8" style="3" bestFit="1" customWidth="1"/>
    <col min="15" max="15" width="8.5" style="3" bestFit="1" customWidth="1"/>
    <col min="16" max="254" width="9" style="3"/>
    <col min="255" max="255" width="8.75" style="3" bestFit="1" customWidth="1"/>
    <col min="256" max="256" width="9.625" style="3" bestFit="1" customWidth="1"/>
    <col min="257" max="257" width="21.875" style="3" bestFit="1" customWidth="1"/>
    <col min="258" max="510" width="9" style="3"/>
    <col min="511" max="511" width="8.75" style="3" bestFit="1" customWidth="1"/>
    <col min="512" max="512" width="9.625" style="3" bestFit="1" customWidth="1"/>
    <col min="513" max="513" width="21.875" style="3" bestFit="1" customWidth="1"/>
    <col min="514" max="766" width="9" style="3"/>
    <col min="767" max="767" width="8.75" style="3" bestFit="1" customWidth="1"/>
    <col min="768" max="768" width="9.625" style="3" bestFit="1" customWidth="1"/>
    <col min="769" max="769" width="21.875" style="3" bestFit="1" customWidth="1"/>
    <col min="770" max="1022" width="9" style="3"/>
    <col min="1023" max="1023" width="8.75" style="3" bestFit="1" customWidth="1"/>
    <col min="1024" max="1024" width="9.625" style="3" bestFit="1" customWidth="1"/>
    <col min="1025" max="1025" width="21.875" style="3" bestFit="1" customWidth="1"/>
    <col min="1026" max="1278" width="9" style="3"/>
    <col min="1279" max="1279" width="8.75" style="3" bestFit="1" customWidth="1"/>
    <col min="1280" max="1280" width="9.625" style="3" bestFit="1" customWidth="1"/>
    <col min="1281" max="1281" width="21.875" style="3" bestFit="1" customWidth="1"/>
    <col min="1282" max="1534" width="9" style="3"/>
    <col min="1535" max="1535" width="8.75" style="3" bestFit="1" customWidth="1"/>
    <col min="1536" max="1536" width="9.625" style="3" bestFit="1" customWidth="1"/>
    <col min="1537" max="1537" width="21.875" style="3" bestFit="1" customWidth="1"/>
    <col min="1538" max="1790" width="9" style="3"/>
    <col min="1791" max="1791" width="8.75" style="3" bestFit="1" customWidth="1"/>
    <col min="1792" max="1792" width="9.625" style="3" bestFit="1" customWidth="1"/>
    <col min="1793" max="1793" width="21.875" style="3" bestFit="1" customWidth="1"/>
    <col min="1794" max="2046" width="9" style="3"/>
    <col min="2047" max="2047" width="8.75" style="3" bestFit="1" customWidth="1"/>
    <col min="2048" max="2048" width="9.625" style="3" bestFit="1" customWidth="1"/>
    <col min="2049" max="2049" width="21.875" style="3" bestFit="1" customWidth="1"/>
    <col min="2050" max="2302" width="9" style="3"/>
    <col min="2303" max="2303" width="8.75" style="3" bestFit="1" customWidth="1"/>
    <col min="2304" max="2304" width="9.625" style="3" bestFit="1" customWidth="1"/>
    <col min="2305" max="2305" width="21.875" style="3" bestFit="1" customWidth="1"/>
    <col min="2306" max="2558" width="9" style="3"/>
    <col min="2559" max="2559" width="8.75" style="3" bestFit="1" customWidth="1"/>
    <col min="2560" max="2560" width="9.625" style="3" bestFit="1" customWidth="1"/>
    <col min="2561" max="2561" width="21.875" style="3" bestFit="1" customWidth="1"/>
    <col min="2562" max="2814" width="9" style="3"/>
    <col min="2815" max="2815" width="8.75" style="3" bestFit="1" customWidth="1"/>
    <col min="2816" max="2816" width="9.625" style="3" bestFit="1" customWidth="1"/>
    <col min="2817" max="2817" width="21.875" style="3" bestFit="1" customWidth="1"/>
    <col min="2818" max="3070" width="9" style="3"/>
    <col min="3071" max="3071" width="8.75" style="3" bestFit="1" customWidth="1"/>
    <col min="3072" max="3072" width="9.625" style="3" bestFit="1" customWidth="1"/>
    <col min="3073" max="3073" width="21.875" style="3" bestFit="1" customWidth="1"/>
    <col min="3074" max="3326" width="9" style="3"/>
    <col min="3327" max="3327" width="8.75" style="3" bestFit="1" customWidth="1"/>
    <col min="3328" max="3328" width="9.625" style="3" bestFit="1" customWidth="1"/>
    <col min="3329" max="3329" width="21.875" style="3" bestFit="1" customWidth="1"/>
    <col min="3330" max="3582" width="9" style="3"/>
    <col min="3583" max="3583" width="8.75" style="3" bestFit="1" customWidth="1"/>
    <col min="3584" max="3584" width="9.625" style="3" bestFit="1" customWidth="1"/>
    <col min="3585" max="3585" width="21.875" style="3" bestFit="1" customWidth="1"/>
    <col min="3586" max="3838" width="9" style="3"/>
    <col min="3839" max="3839" width="8.75" style="3" bestFit="1" customWidth="1"/>
    <col min="3840" max="3840" width="9.625" style="3" bestFit="1" customWidth="1"/>
    <col min="3841" max="3841" width="21.875" style="3" bestFit="1" customWidth="1"/>
    <col min="3842" max="4094" width="9" style="3"/>
    <col min="4095" max="4095" width="8.75" style="3" bestFit="1" customWidth="1"/>
    <col min="4096" max="4096" width="9.625" style="3" bestFit="1" customWidth="1"/>
    <col min="4097" max="4097" width="21.875" style="3" bestFit="1" customWidth="1"/>
    <col min="4098" max="4350" width="9" style="3"/>
    <col min="4351" max="4351" width="8.75" style="3" bestFit="1" customWidth="1"/>
    <col min="4352" max="4352" width="9.625" style="3" bestFit="1" customWidth="1"/>
    <col min="4353" max="4353" width="21.875" style="3" bestFit="1" customWidth="1"/>
    <col min="4354" max="4606" width="9" style="3"/>
    <col min="4607" max="4607" width="8.75" style="3" bestFit="1" customWidth="1"/>
    <col min="4608" max="4608" width="9.625" style="3" bestFit="1" customWidth="1"/>
    <col min="4609" max="4609" width="21.875" style="3" bestFit="1" customWidth="1"/>
    <col min="4610" max="4862" width="9" style="3"/>
    <col min="4863" max="4863" width="8.75" style="3" bestFit="1" customWidth="1"/>
    <col min="4864" max="4864" width="9.625" style="3" bestFit="1" customWidth="1"/>
    <col min="4865" max="4865" width="21.875" style="3" bestFit="1" customWidth="1"/>
    <col min="4866" max="5118" width="9" style="3"/>
    <col min="5119" max="5119" width="8.75" style="3" bestFit="1" customWidth="1"/>
    <col min="5120" max="5120" width="9.625" style="3" bestFit="1" customWidth="1"/>
    <col min="5121" max="5121" width="21.875" style="3" bestFit="1" customWidth="1"/>
    <col min="5122" max="5374" width="9" style="3"/>
    <col min="5375" max="5375" width="8.75" style="3" bestFit="1" customWidth="1"/>
    <col min="5376" max="5376" width="9.625" style="3" bestFit="1" customWidth="1"/>
    <col min="5377" max="5377" width="21.875" style="3" bestFit="1" customWidth="1"/>
    <col min="5378" max="5630" width="9" style="3"/>
    <col min="5631" max="5631" width="8.75" style="3" bestFit="1" customWidth="1"/>
    <col min="5632" max="5632" width="9.625" style="3" bestFit="1" customWidth="1"/>
    <col min="5633" max="5633" width="21.875" style="3" bestFit="1" customWidth="1"/>
    <col min="5634" max="5886" width="9" style="3"/>
    <col min="5887" max="5887" width="8.75" style="3" bestFit="1" customWidth="1"/>
    <col min="5888" max="5888" width="9.625" style="3" bestFit="1" customWidth="1"/>
    <col min="5889" max="5889" width="21.875" style="3" bestFit="1" customWidth="1"/>
    <col min="5890" max="6142" width="9" style="3"/>
    <col min="6143" max="6143" width="8.75" style="3" bestFit="1" customWidth="1"/>
    <col min="6144" max="6144" width="9.625" style="3" bestFit="1" customWidth="1"/>
    <col min="6145" max="6145" width="21.875" style="3" bestFit="1" customWidth="1"/>
    <col min="6146" max="6398" width="9" style="3"/>
    <col min="6399" max="6399" width="8.75" style="3" bestFit="1" customWidth="1"/>
    <col min="6400" max="6400" width="9.625" style="3" bestFit="1" customWidth="1"/>
    <col min="6401" max="6401" width="21.875" style="3" bestFit="1" customWidth="1"/>
    <col min="6402" max="6654" width="9" style="3"/>
    <col min="6655" max="6655" width="8.75" style="3" bestFit="1" customWidth="1"/>
    <col min="6656" max="6656" width="9.625" style="3" bestFit="1" customWidth="1"/>
    <col min="6657" max="6657" width="21.875" style="3" bestFit="1" customWidth="1"/>
    <col min="6658" max="6910" width="9" style="3"/>
    <col min="6911" max="6911" width="8.75" style="3" bestFit="1" customWidth="1"/>
    <col min="6912" max="6912" width="9.625" style="3" bestFit="1" customWidth="1"/>
    <col min="6913" max="6913" width="21.875" style="3" bestFit="1" customWidth="1"/>
    <col min="6914" max="7166" width="9" style="3"/>
    <col min="7167" max="7167" width="8.75" style="3" bestFit="1" customWidth="1"/>
    <col min="7168" max="7168" width="9.625" style="3" bestFit="1" customWidth="1"/>
    <col min="7169" max="7169" width="21.875" style="3" bestFit="1" customWidth="1"/>
    <col min="7170" max="7422" width="9" style="3"/>
    <col min="7423" max="7423" width="8.75" style="3" bestFit="1" customWidth="1"/>
    <col min="7424" max="7424" width="9.625" style="3" bestFit="1" customWidth="1"/>
    <col min="7425" max="7425" width="21.875" style="3" bestFit="1" customWidth="1"/>
    <col min="7426" max="7678" width="9" style="3"/>
    <col min="7679" max="7679" width="8.75" style="3" bestFit="1" customWidth="1"/>
    <col min="7680" max="7680" width="9.625" style="3" bestFit="1" customWidth="1"/>
    <col min="7681" max="7681" width="21.875" style="3" bestFit="1" customWidth="1"/>
    <col min="7682" max="7934" width="9" style="3"/>
    <col min="7935" max="7935" width="8.75" style="3" bestFit="1" customWidth="1"/>
    <col min="7936" max="7936" width="9.625" style="3" bestFit="1" customWidth="1"/>
    <col min="7937" max="7937" width="21.875" style="3" bestFit="1" customWidth="1"/>
    <col min="7938" max="8190" width="9" style="3"/>
    <col min="8191" max="8191" width="8.75" style="3" bestFit="1" customWidth="1"/>
    <col min="8192" max="8192" width="9.625" style="3" bestFit="1" customWidth="1"/>
    <col min="8193" max="8193" width="21.875" style="3" bestFit="1" customWidth="1"/>
    <col min="8194" max="8446" width="9" style="3"/>
    <col min="8447" max="8447" width="8.75" style="3" bestFit="1" customWidth="1"/>
    <col min="8448" max="8448" width="9.625" style="3" bestFit="1" customWidth="1"/>
    <col min="8449" max="8449" width="21.875" style="3" bestFit="1" customWidth="1"/>
    <col min="8450" max="8702" width="9" style="3"/>
    <col min="8703" max="8703" width="8.75" style="3" bestFit="1" customWidth="1"/>
    <col min="8704" max="8704" width="9.625" style="3" bestFit="1" customWidth="1"/>
    <col min="8705" max="8705" width="21.875" style="3" bestFit="1" customWidth="1"/>
    <col min="8706" max="8958" width="9" style="3"/>
    <col min="8959" max="8959" width="8.75" style="3" bestFit="1" customWidth="1"/>
    <col min="8960" max="8960" width="9.625" style="3" bestFit="1" customWidth="1"/>
    <col min="8961" max="8961" width="21.875" style="3" bestFit="1" customWidth="1"/>
    <col min="8962" max="9214" width="9" style="3"/>
    <col min="9215" max="9215" width="8.75" style="3" bestFit="1" customWidth="1"/>
    <col min="9216" max="9216" width="9.625" style="3" bestFit="1" customWidth="1"/>
    <col min="9217" max="9217" width="21.875" style="3" bestFit="1" customWidth="1"/>
    <col min="9218" max="9470" width="9" style="3"/>
    <col min="9471" max="9471" width="8.75" style="3" bestFit="1" customWidth="1"/>
    <col min="9472" max="9472" width="9.625" style="3" bestFit="1" customWidth="1"/>
    <col min="9473" max="9473" width="21.875" style="3" bestFit="1" customWidth="1"/>
    <col min="9474" max="9726" width="9" style="3"/>
    <col min="9727" max="9727" width="8.75" style="3" bestFit="1" customWidth="1"/>
    <col min="9728" max="9728" width="9.625" style="3" bestFit="1" customWidth="1"/>
    <col min="9729" max="9729" width="21.875" style="3" bestFit="1" customWidth="1"/>
    <col min="9730" max="9982" width="9" style="3"/>
    <col min="9983" max="9983" width="8.75" style="3" bestFit="1" customWidth="1"/>
    <col min="9984" max="9984" width="9.625" style="3" bestFit="1" customWidth="1"/>
    <col min="9985" max="9985" width="21.875" style="3" bestFit="1" customWidth="1"/>
    <col min="9986" max="10238" width="9" style="3"/>
    <col min="10239" max="10239" width="8.75" style="3" bestFit="1" customWidth="1"/>
    <col min="10240" max="10240" width="9.625" style="3" bestFit="1" customWidth="1"/>
    <col min="10241" max="10241" width="21.875" style="3" bestFit="1" customWidth="1"/>
    <col min="10242" max="10494" width="9" style="3"/>
    <col min="10495" max="10495" width="8.75" style="3" bestFit="1" customWidth="1"/>
    <col min="10496" max="10496" width="9.625" style="3" bestFit="1" customWidth="1"/>
    <col min="10497" max="10497" width="21.875" style="3" bestFit="1" customWidth="1"/>
    <col min="10498" max="10750" width="9" style="3"/>
    <col min="10751" max="10751" width="8.75" style="3" bestFit="1" customWidth="1"/>
    <col min="10752" max="10752" width="9.625" style="3" bestFit="1" customWidth="1"/>
    <col min="10753" max="10753" width="21.875" style="3" bestFit="1" customWidth="1"/>
    <col min="10754" max="11006" width="9" style="3"/>
    <col min="11007" max="11007" width="8.75" style="3" bestFit="1" customWidth="1"/>
    <col min="11008" max="11008" width="9.625" style="3" bestFit="1" customWidth="1"/>
    <col min="11009" max="11009" width="21.875" style="3" bestFit="1" customWidth="1"/>
    <col min="11010" max="11262" width="9" style="3"/>
    <col min="11263" max="11263" width="8.75" style="3" bestFit="1" customWidth="1"/>
    <col min="11264" max="11264" width="9.625" style="3" bestFit="1" customWidth="1"/>
    <col min="11265" max="11265" width="21.875" style="3" bestFit="1" customWidth="1"/>
    <col min="11266" max="11518" width="9" style="3"/>
    <col min="11519" max="11519" width="8.75" style="3" bestFit="1" customWidth="1"/>
    <col min="11520" max="11520" width="9.625" style="3" bestFit="1" customWidth="1"/>
    <col min="11521" max="11521" width="21.875" style="3" bestFit="1" customWidth="1"/>
    <col min="11522" max="11774" width="9" style="3"/>
    <col min="11775" max="11775" width="8.75" style="3" bestFit="1" customWidth="1"/>
    <col min="11776" max="11776" width="9.625" style="3" bestFit="1" customWidth="1"/>
    <col min="11777" max="11777" width="21.875" style="3" bestFit="1" customWidth="1"/>
    <col min="11778" max="12030" width="9" style="3"/>
    <col min="12031" max="12031" width="8.75" style="3" bestFit="1" customWidth="1"/>
    <col min="12032" max="12032" width="9.625" style="3" bestFit="1" customWidth="1"/>
    <col min="12033" max="12033" width="21.875" style="3" bestFit="1" customWidth="1"/>
    <col min="12034" max="12286" width="9" style="3"/>
    <col min="12287" max="12287" width="8.75" style="3" bestFit="1" customWidth="1"/>
    <col min="12288" max="12288" width="9.625" style="3" bestFit="1" customWidth="1"/>
    <col min="12289" max="12289" width="21.875" style="3" bestFit="1" customWidth="1"/>
    <col min="12290" max="12542" width="9" style="3"/>
    <col min="12543" max="12543" width="8.75" style="3" bestFit="1" customWidth="1"/>
    <col min="12544" max="12544" width="9.625" style="3" bestFit="1" customWidth="1"/>
    <col min="12545" max="12545" width="21.875" style="3" bestFit="1" customWidth="1"/>
    <col min="12546" max="12798" width="9" style="3"/>
    <col min="12799" max="12799" width="8.75" style="3" bestFit="1" customWidth="1"/>
    <col min="12800" max="12800" width="9.625" style="3" bestFit="1" customWidth="1"/>
    <col min="12801" max="12801" width="21.875" style="3" bestFit="1" customWidth="1"/>
    <col min="12802" max="13054" width="9" style="3"/>
    <col min="13055" max="13055" width="8.75" style="3" bestFit="1" customWidth="1"/>
    <col min="13056" max="13056" width="9.625" style="3" bestFit="1" customWidth="1"/>
    <col min="13057" max="13057" width="21.875" style="3" bestFit="1" customWidth="1"/>
    <col min="13058" max="13310" width="9" style="3"/>
    <col min="13311" max="13311" width="8.75" style="3" bestFit="1" customWidth="1"/>
    <col min="13312" max="13312" width="9.625" style="3" bestFit="1" customWidth="1"/>
    <col min="13313" max="13313" width="21.875" style="3" bestFit="1" customWidth="1"/>
    <col min="13314" max="13566" width="9" style="3"/>
    <col min="13567" max="13567" width="8.75" style="3" bestFit="1" customWidth="1"/>
    <col min="13568" max="13568" width="9.625" style="3" bestFit="1" customWidth="1"/>
    <col min="13569" max="13569" width="21.875" style="3" bestFit="1" customWidth="1"/>
    <col min="13570" max="13822" width="9" style="3"/>
    <col min="13823" max="13823" width="8.75" style="3" bestFit="1" customWidth="1"/>
    <col min="13824" max="13824" width="9.625" style="3" bestFit="1" customWidth="1"/>
    <col min="13825" max="13825" width="21.875" style="3" bestFit="1" customWidth="1"/>
    <col min="13826" max="14078" width="9" style="3"/>
    <col min="14079" max="14079" width="8.75" style="3" bestFit="1" customWidth="1"/>
    <col min="14080" max="14080" width="9.625" style="3" bestFit="1" customWidth="1"/>
    <col min="14081" max="14081" width="21.875" style="3" bestFit="1" customWidth="1"/>
    <col min="14082" max="14334" width="9" style="3"/>
    <col min="14335" max="14335" width="8.75" style="3" bestFit="1" customWidth="1"/>
    <col min="14336" max="14336" width="9.625" style="3" bestFit="1" customWidth="1"/>
    <col min="14337" max="14337" width="21.875" style="3" bestFit="1" customWidth="1"/>
    <col min="14338" max="14590" width="9" style="3"/>
    <col min="14591" max="14591" width="8.75" style="3" bestFit="1" customWidth="1"/>
    <col min="14592" max="14592" width="9.625" style="3" bestFit="1" customWidth="1"/>
    <col min="14593" max="14593" width="21.875" style="3" bestFit="1" customWidth="1"/>
    <col min="14594" max="14846" width="9" style="3"/>
    <col min="14847" max="14847" width="8.75" style="3" bestFit="1" customWidth="1"/>
    <col min="14848" max="14848" width="9.625" style="3" bestFit="1" customWidth="1"/>
    <col min="14849" max="14849" width="21.875" style="3" bestFit="1" customWidth="1"/>
    <col min="14850" max="15102" width="9" style="3"/>
    <col min="15103" max="15103" width="8.75" style="3" bestFit="1" customWidth="1"/>
    <col min="15104" max="15104" width="9.625" style="3" bestFit="1" customWidth="1"/>
    <col min="15105" max="15105" width="21.875" style="3" bestFit="1" customWidth="1"/>
    <col min="15106" max="15358" width="9" style="3"/>
    <col min="15359" max="15359" width="8.75" style="3" bestFit="1" customWidth="1"/>
    <col min="15360" max="15360" width="9.625" style="3" bestFit="1" customWidth="1"/>
    <col min="15361" max="15361" width="21.875" style="3" bestFit="1" customWidth="1"/>
    <col min="15362" max="15614" width="9" style="3"/>
    <col min="15615" max="15615" width="8.75" style="3" bestFit="1" customWidth="1"/>
    <col min="15616" max="15616" width="9.625" style="3" bestFit="1" customWidth="1"/>
    <col min="15617" max="15617" width="21.875" style="3" bestFit="1" customWidth="1"/>
    <col min="15618" max="15870" width="9" style="3"/>
    <col min="15871" max="15871" width="8.75" style="3" bestFit="1" customWidth="1"/>
    <col min="15872" max="15872" width="9.625" style="3" bestFit="1" customWidth="1"/>
    <col min="15873" max="15873" width="21.875" style="3" bestFit="1" customWidth="1"/>
    <col min="15874" max="16126" width="9" style="3"/>
    <col min="16127" max="16127" width="8.75" style="3" bestFit="1" customWidth="1"/>
    <col min="16128" max="16128" width="9.625" style="3" bestFit="1" customWidth="1"/>
    <col min="16129" max="16129" width="21.875" style="3" bestFit="1" customWidth="1"/>
    <col min="16130" max="16384" width="9" style="3"/>
  </cols>
  <sheetData>
    <row r="1" spans="1:17" ht="15" x14ac:dyDescent="0.3">
      <c r="A1" s="87" t="s">
        <v>453</v>
      </c>
      <c r="B1" s="87"/>
      <c r="C1" s="87"/>
      <c r="D1" s="9"/>
      <c r="E1" s="87" t="s">
        <v>454</v>
      </c>
      <c r="F1" s="88"/>
      <c r="G1" s="8"/>
      <c r="H1" s="89" t="s">
        <v>455</v>
      </c>
      <c r="I1" s="88"/>
      <c r="J1" s="90" t="s">
        <v>456</v>
      </c>
      <c r="K1" s="88"/>
      <c r="L1" s="88"/>
      <c r="M1" s="90" t="s">
        <v>457</v>
      </c>
      <c r="N1" s="88"/>
      <c r="O1" s="88"/>
    </row>
    <row r="2" spans="1:17" ht="13.5" x14ac:dyDescent="0.25">
      <c r="A2" s="2" t="s">
        <v>15</v>
      </c>
      <c r="B2" s="1" t="s">
        <v>13</v>
      </c>
      <c r="C2" s="1" t="s">
        <v>14</v>
      </c>
      <c r="D2" s="1" t="s">
        <v>14</v>
      </c>
      <c r="E2" s="2" t="s">
        <v>15</v>
      </c>
      <c r="F2" s="1" t="s">
        <v>13</v>
      </c>
      <c r="G2" s="1" t="s">
        <v>14</v>
      </c>
      <c r="H2" s="2" t="s">
        <v>15</v>
      </c>
      <c r="I2" s="1" t="s">
        <v>13</v>
      </c>
      <c r="J2" s="2" t="s">
        <v>15</v>
      </c>
      <c r="K2" s="1" t="s">
        <v>13</v>
      </c>
      <c r="L2" s="1" t="s">
        <v>14</v>
      </c>
      <c r="M2" s="2" t="s">
        <v>15</v>
      </c>
      <c r="N2" s="1" t="s">
        <v>13</v>
      </c>
      <c r="O2" s="1" t="s">
        <v>14</v>
      </c>
      <c r="Q2" s="11"/>
    </row>
    <row r="3" spans="1:17" ht="13.5" x14ac:dyDescent="0.25">
      <c r="A3" s="5" t="s">
        <v>18</v>
      </c>
      <c r="B3" s="4" t="s">
        <v>16</v>
      </c>
      <c r="C3" s="5" t="s">
        <v>17</v>
      </c>
      <c r="D3" s="5" t="s">
        <v>20</v>
      </c>
      <c r="E3" s="5" t="s">
        <v>252</v>
      </c>
      <c r="F3" s="4" t="s">
        <v>19</v>
      </c>
      <c r="G3" s="5" t="s">
        <v>22</v>
      </c>
      <c r="H3" s="5" t="s">
        <v>253</v>
      </c>
      <c r="I3" s="4" t="s">
        <v>21</v>
      </c>
      <c r="J3" s="5" t="s">
        <v>254</v>
      </c>
      <c r="K3" s="4" t="s">
        <v>23</v>
      </c>
      <c r="L3" s="5" t="s">
        <v>24</v>
      </c>
      <c r="M3" s="5" t="s">
        <v>261</v>
      </c>
      <c r="N3" s="4" t="s">
        <v>32</v>
      </c>
      <c r="O3" s="5" t="s">
        <v>33</v>
      </c>
      <c r="Q3" s="11"/>
    </row>
    <row r="4" spans="1:17" x14ac:dyDescent="0.2">
      <c r="A4" s="5" t="s">
        <v>252</v>
      </c>
      <c r="B4" s="4" t="s">
        <v>19</v>
      </c>
      <c r="C4" s="5" t="s">
        <v>20</v>
      </c>
      <c r="D4" s="5" t="s">
        <v>38</v>
      </c>
      <c r="E4" s="5" t="s">
        <v>265</v>
      </c>
      <c r="F4" s="4" t="s">
        <v>19</v>
      </c>
      <c r="G4" s="5" t="s">
        <v>26</v>
      </c>
      <c r="H4" s="5" t="s">
        <v>256</v>
      </c>
      <c r="I4" s="4" t="s">
        <v>21</v>
      </c>
      <c r="J4" s="5" t="s">
        <v>255</v>
      </c>
      <c r="K4" s="4" t="s">
        <v>23</v>
      </c>
      <c r="L4" s="5" t="s">
        <v>25</v>
      </c>
      <c r="M4" s="5" t="s">
        <v>262</v>
      </c>
      <c r="N4" s="4" t="s">
        <v>32</v>
      </c>
      <c r="O4" s="5" t="s">
        <v>34</v>
      </c>
    </row>
    <row r="5" spans="1:17" x14ac:dyDescent="0.2">
      <c r="A5" s="5" t="s">
        <v>253</v>
      </c>
      <c r="B5" s="4" t="s">
        <v>21</v>
      </c>
      <c r="C5" s="5" t="s">
        <v>22</v>
      </c>
      <c r="D5" s="5" t="s">
        <v>48</v>
      </c>
      <c r="E5" s="5" t="s">
        <v>274</v>
      </c>
      <c r="F5" s="4" t="s">
        <v>19</v>
      </c>
      <c r="G5" s="5" t="s">
        <v>39</v>
      </c>
      <c r="H5" s="5" t="s">
        <v>266</v>
      </c>
      <c r="I5" s="4" t="s">
        <v>21</v>
      </c>
      <c r="J5" s="5" t="s">
        <v>257</v>
      </c>
      <c r="K5" s="4" t="s">
        <v>23</v>
      </c>
      <c r="L5" s="5" t="s">
        <v>27</v>
      </c>
      <c r="M5" s="5" t="s">
        <v>300</v>
      </c>
      <c r="N5" s="4" t="s">
        <v>32</v>
      </c>
      <c r="O5" s="5" t="s">
        <v>79</v>
      </c>
    </row>
    <row r="6" spans="1:17" x14ac:dyDescent="0.2">
      <c r="A6" s="5" t="s">
        <v>254</v>
      </c>
      <c r="B6" s="4" t="s">
        <v>23</v>
      </c>
      <c r="C6" s="5" t="s">
        <v>24</v>
      </c>
      <c r="D6" s="5" t="s">
        <v>68</v>
      </c>
      <c r="E6" s="5" t="s">
        <v>293</v>
      </c>
      <c r="F6" s="4" t="s">
        <v>19</v>
      </c>
      <c r="G6" s="5" t="s">
        <v>44</v>
      </c>
      <c r="H6" s="5" t="s">
        <v>271</v>
      </c>
      <c r="I6" s="4" t="s">
        <v>21</v>
      </c>
      <c r="J6" s="5" t="s">
        <v>258</v>
      </c>
      <c r="K6" s="4" t="s">
        <v>23</v>
      </c>
      <c r="L6" s="5" t="s">
        <v>28</v>
      </c>
      <c r="M6" s="5" t="s">
        <v>301</v>
      </c>
      <c r="N6" s="4" t="s">
        <v>32</v>
      </c>
      <c r="O6" s="5" t="s">
        <v>80</v>
      </c>
    </row>
    <row r="7" spans="1:17" x14ac:dyDescent="0.2">
      <c r="A7" s="5" t="s">
        <v>255</v>
      </c>
      <c r="B7" s="4" t="s">
        <v>23</v>
      </c>
      <c r="C7" s="5" t="s">
        <v>25</v>
      </c>
      <c r="D7" s="5" t="s">
        <v>73</v>
      </c>
      <c r="E7" s="5" t="s">
        <v>295</v>
      </c>
      <c r="F7" s="4" t="s">
        <v>19</v>
      </c>
      <c r="G7" s="5" t="s">
        <v>49</v>
      </c>
      <c r="H7" s="5" t="s">
        <v>275</v>
      </c>
      <c r="I7" s="4" t="s">
        <v>21</v>
      </c>
      <c r="J7" s="5" t="s">
        <v>259</v>
      </c>
      <c r="K7" s="4" t="s">
        <v>23</v>
      </c>
      <c r="L7" s="5" t="s">
        <v>29</v>
      </c>
      <c r="M7" s="5" t="s">
        <v>327</v>
      </c>
      <c r="N7" s="4" t="s">
        <v>32</v>
      </c>
      <c r="O7" s="5" t="s">
        <v>115</v>
      </c>
    </row>
    <row r="8" spans="1:17" x14ac:dyDescent="0.2">
      <c r="A8" s="5" t="s">
        <v>256</v>
      </c>
      <c r="B8" s="4" t="s">
        <v>21</v>
      </c>
      <c r="C8" s="5" t="s">
        <v>26</v>
      </c>
      <c r="D8" s="5" t="s">
        <v>90</v>
      </c>
      <c r="E8" s="5" t="s">
        <v>309</v>
      </c>
      <c r="F8" s="4" t="s">
        <v>19</v>
      </c>
      <c r="G8" s="5" t="s">
        <v>66</v>
      </c>
      <c r="H8" s="5" t="s">
        <v>292</v>
      </c>
      <c r="I8" s="4" t="s">
        <v>21</v>
      </c>
      <c r="J8" s="5" t="s">
        <v>260</v>
      </c>
      <c r="K8" s="4" t="s">
        <v>23</v>
      </c>
      <c r="L8" s="5" t="s">
        <v>30</v>
      </c>
      <c r="M8" s="5" t="s">
        <v>328</v>
      </c>
      <c r="N8" s="4" t="s">
        <v>32</v>
      </c>
      <c r="O8" s="5" t="s">
        <v>116</v>
      </c>
    </row>
    <row r="9" spans="1:17" x14ac:dyDescent="0.2">
      <c r="A9" s="5" t="s">
        <v>257</v>
      </c>
      <c r="B9" s="4" t="s">
        <v>23</v>
      </c>
      <c r="C9" s="5" t="s">
        <v>27</v>
      </c>
      <c r="D9" s="5" t="s">
        <v>97</v>
      </c>
      <c r="E9" s="5" t="s">
        <v>96</v>
      </c>
      <c r="F9" s="4" t="s">
        <v>19</v>
      </c>
      <c r="G9" s="5" t="s">
        <v>69</v>
      </c>
      <c r="H9" s="5" t="s">
        <v>293</v>
      </c>
      <c r="I9" s="4" t="s">
        <v>21</v>
      </c>
      <c r="J9" s="5" t="s">
        <v>261</v>
      </c>
      <c r="K9" s="4" t="s">
        <v>23</v>
      </c>
      <c r="L9" s="5" t="s">
        <v>31</v>
      </c>
      <c r="M9" s="5" t="s">
        <v>329</v>
      </c>
      <c r="N9" s="4" t="s">
        <v>32</v>
      </c>
      <c r="O9" s="5" t="s">
        <v>117</v>
      </c>
    </row>
    <row r="10" spans="1:17" x14ac:dyDescent="0.2">
      <c r="A10" s="5" t="s">
        <v>258</v>
      </c>
      <c r="B10" s="4" t="s">
        <v>23</v>
      </c>
      <c r="C10" s="5" t="s">
        <v>28</v>
      </c>
      <c r="D10" s="5" t="s">
        <v>109</v>
      </c>
      <c r="E10" s="5" t="s">
        <v>321</v>
      </c>
      <c r="F10" s="4" t="s">
        <v>19</v>
      </c>
      <c r="G10" s="5" t="s">
        <v>74</v>
      </c>
      <c r="H10" s="5" t="s">
        <v>296</v>
      </c>
      <c r="I10" s="4" t="s">
        <v>21</v>
      </c>
      <c r="J10" s="5" t="s">
        <v>263</v>
      </c>
      <c r="K10" s="4" t="s">
        <v>23</v>
      </c>
      <c r="L10" s="5" t="s">
        <v>35</v>
      </c>
      <c r="M10" s="5" t="s">
        <v>330</v>
      </c>
      <c r="N10" s="4" t="s">
        <v>32</v>
      </c>
      <c r="O10" s="5" t="s">
        <v>118</v>
      </c>
    </row>
    <row r="11" spans="1:17" x14ac:dyDescent="0.2">
      <c r="A11" s="5" t="s">
        <v>259</v>
      </c>
      <c r="B11" s="4" t="s">
        <v>23</v>
      </c>
      <c r="C11" s="5" t="s">
        <v>29</v>
      </c>
      <c r="D11" s="5" t="s">
        <v>137</v>
      </c>
      <c r="E11" s="5" t="s">
        <v>349</v>
      </c>
      <c r="F11" s="4" t="s">
        <v>19</v>
      </c>
      <c r="G11" s="5" t="s">
        <v>82</v>
      </c>
      <c r="H11" s="5" t="s">
        <v>302</v>
      </c>
      <c r="I11" s="4" t="s">
        <v>21</v>
      </c>
      <c r="J11" s="5" t="s">
        <v>256</v>
      </c>
      <c r="K11" s="4" t="s">
        <v>23</v>
      </c>
      <c r="L11" s="5" t="s">
        <v>36</v>
      </c>
      <c r="M11" s="5" t="s">
        <v>331</v>
      </c>
      <c r="N11" s="4" t="s">
        <v>32</v>
      </c>
      <c r="O11" s="5" t="s">
        <v>119</v>
      </c>
    </row>
    <row r="12" spans="1:17" x14ac:dyDescent="0.2">
      <c r="A12" s="5" t="s">
        <v>260</v>
      </c>
      <c r="B12" s="4" t="s">
        <v>23</v>
      </c>
      <c r="C12" s="5" t="s">
        <v>30</v>
      </c>
      <c r="D12" s="5" t="s">
        <v>176</v>
      </c>
      <c r="E12" s="5" t="s">
        <v>387</v>
      </c>
      <c r="F12" s="4" t="s">
        <v>19</v>
      </c>
      <c r="G12" s="5" t="s">
        <v>85</v>
      </c>
      <c r="H12" s="5" t="s">
        <v>305</v>
      </c>
      <c r="I12" s="4" t="s">
        <v>21</v>
      </c>
      <c r="J12" s="5" t="s">
        <v>264</v>
      </c>
      <c r="K12" s="4" t="s">
        <v>23</v>
      </c>
      <c r="L12" s="5" t="s">
        <v>37</v>
      </c>
      <c r="M12" s="5" t="s">
        <v>341</v>
      </c>
      <c r="N12" s="4" t="s">
        <v>32</v>
      </c>
      <c r="O12" s="5" t="s">
        <v>129</v>
      </c>
    </row>
    <row r="13" spans="1:17" x14ac:dyDescent="0.2">
      <c r="A13" s="5" t="s">
        <v>261</v>
      </c>
      <c r="B13" s="4" t="s">
        <v>23</v>
      </c>
      <c r="C13" s="5" t="s">
        <v>31</v>
      </c>
      <c r="D13" s="5" t="s">
        <v>186</v>
      </c>
      <c r="E13" s="5" t="s">
        <v>396</v>
      </c>
      <c r="F13" s="4" t="s">
        <v>19</v>
      </c>
      <c r="G13" s="5" t="s">
        <v>91</v>
      </c>
      <c r="H13" s="5" t="s">
        <v>310</v>
      </c>
      <c r="I13" s="4" t="s">
        <v>21</v>
      </c>
      <c r="J13" s="5" t="s">
        <v>267</v>
      </c>
      <c r="K13" s="4" t="s">
        <v>23</v>
      </c>
      <c r="L13" s="5" t="s">
        <v>40</v>
      </c>
      <c r="M13" s="5" t="s">
        <v>342</v>
      </c>
      <c r="N13" s="4" t="s">
        <v>32</v>
      </c>
      <c r="O13" s="5" t="s">
        <v>130</v>
      </c>
    </row>
    <row r="14" spans="1:17" x14ac:dyDescent="0.2">
      <c r="A14" s="5" t="s">
        <v>261</v>
      </c>
      <c r="B14" s="4" t="s">
        <v>32</v>
      </c>
      <c r="C14" s="5" t="s">
        <v>33</v>
      </c>
      <c r="D14" s="5" t="s">
        <v>199</v>
      </c>
      <c r="E14" s="5" t="s">
        <v>408</v>
      </c>
      <c r="F14" s="4" t="s">
        <v>19</v>
      </c>
      <c r="G14" s="5" t="s">
        <v>98</v>
      </c>
      <c r="H14" s="5" t="s">
        <v>313</v>
      </c>
      <c r="I14" s="4" t="s">
        <v>21</v>
      </c>
      <c r="J14" s="5" t="s">
        <v>268</v>
      </c>
      <c r="K14" s="4" t="s">
        <v>23</v>
      </c>
      <c r="L14" s="5" t="s">
        <v>41</v>
      </c>
      <c r="M14" s="5" t="s">
        <v>343</v>
      </c>
      <c r="N14" s="4" t="s">
        <v>32</v>
      </c>
      <c r="O14" s="5" t="s">
        <v>131</v>
      </c>
    </row>
    <row r="15" spans="1:17" x14ac:dyDescent="0.2">
      <c r="A15" s="5" t="s">
        <v>262</v>
      </c>
      <c r="B15" s="4" t="s">
        <v>32</v>
      </c>
      <c r="C15" s="5" t="s">
        <v>34</v>
      </c>
      <c r="D15" s="5" t="s">
        <v>209</v>
      </c>
      <c r="E15" s="5" t="s">
        <v>417</v>
      </c>
      <c r="F15" s="4" t="s">
        <v>19</v>
      </c>
      <c r="G15" s="5" t="s">
        <v>99</v>
      </c>
      <c r="H15" s="5" t="s">
        <v>314</v>
      </c>
      <c r="I15" s="4" t="s">
        <v>21</v>
      </c>
      <c r="J15" s="5" t="s">
        <v>269</v>
      </c>
      <c r="K15" s="4" t="s">
        <v>23</v>
      </c>
      <c r="L15" s="5" t="s">
        <v>42</v>
      </c>
      <c r="M15" s="5" t="s">
        <v>344</v>
      </c>
      <c r="N15" s="4" t="s">
        <v>32</v>
      </c>
      <c r="O15" s="5" t="s">
        <v>132</v>
      </c>
    </row>
    <row r="16" spans="1:17" x14ac:dyDescent="0.2">
      <c r="A16" s="5" t="s">
        <v>263</v>
      </c>
      <c r="B16" s="4" t="s">
        <v>23</v>
      </c>
      <c r="C16" s="5" t="s">
        <v>35</v>
      </c>
      <c r="D16" s="5" t="s">
        <v>212</v>
      </c>
      <c r="E16" s="5" t="s">
        <v>418</v>
      </c>
      <c r="F16" s="4" t="s">
        <v>19</v>
      </c>
      <c r="G16" s="5" t="s">
        <v>103</v>
      </c>
      <c r="H16" s="5" t="s">
        <v>317</v>
      </c>
      <c r="I16" s="4" t="s">
        <v>21</v>
      </c>
      <c r="J16" s="5" t="s">
        <v>270</v>
      </c>
      <c r="K16" s="4" t="s">
        <v>23</v>
      </c>
      <c r="L16" s="5" t="s">
        <v>43</v>
      </c>
      <c r="M16" s="5" t="s">
        <v>345</v>
      </c>
      <c r="N16" s="4" t="s">
        <v>32</v>
      </c>
      <c r="O16" s="5" t="s">
        <v>133</v>
      </c>
    </row>
    <row r="17" spans="1:15" x14ac:dyDescent="0.2">
      <c r="A17" s="5" t="s">
        <v>256</v>
      </c>
      <c r="B17" s="4" t="s">
        <v>23</v>
      </c>
      <c r="C17" s="5" t="s">
        <v>36</v>
      </c>
      <c r="D17" s="5" t="s">
        <v>216</v>
      </c>
      <c r="E17" s="5" t="s">
        <v>419</v>
      </c>
      <c r="F17" s="4" t="s">
        <v>19</v>
      </c>
      <c r="G17" s="5" t="s">
        <v>105</v>
      </c>
      <c r="H17" s="5" t="s">
        <v>319</v>
      </c>
      <c r="I17" s="4" t="s">
        <v>21</v>
      </c>
      <c r="J17" s="5" t="s">
        <v>272</v>
      </c>
      <c r="K17" s="4" t="s">
        <v>23</v>
      </c>
      <c r="L17" s="5" t="s">
        <v>45</v>
      </c>
      <c r="M17" s="5" t="s">
        <v>380</v>
      </c>
      <c r="N17" s="4" t="s">
        <v>32</v>
      </c>
      <c r="O17" s="5" t="s">
        <v>169</v>
      </c>
    </row>
    <row r="18" spans="1:15" x14ac:dyDescent="0.2">
      <c r="A18" s="5" t="s">
        <v>264</v>
      </c>
      <c r="B18" s="4" t="s">
        <v>23</v>
      </c>
      <c r="C18" s="5" t="s">
        <v>37</v>
      </c>
      <c r="D18" s="5" t="s">
        <v>223</v>
      </c>
      <c r="E18" s="5" t="s">
        <v>426</v>
      </c>
      <c r="F18" s="4" t="s">
        <v>19</v>
      </c>
      <c r="G18" s="5" t="s">
        <v>110</v>
      </c>
      <c r="H18" s="5" t="s">
        <v>322</v>
      </c>
      <c r="I18" s="4" t="s">
        <v>21</v>
      </c>
      <c r="J18" s="5" t="s">
        <v>273</v>
      </c>
      <c r="K18" s="4" t="s">
        <v>23</v>
      </c>
      <c r="L18" s="5" t="s">
        <v>46</v>
      </c>
      <c r="M18" s="5" t="s">
        <v>381</v>
      </c>
      <c r="N18" s="4" t="s">
        <v>32</v>
      </c>
      <c r="O18" s="5" t="s">
        <v>170</v>
      </c>
    </row>
    <row r="19" spans="1:15" x14ac:dyDescent="0.2">
      <c r="A19" s="5" t="s">
        <v>265</v>
      </c>
      <c r="B19" s="4" t="s">
        <v>19</v>
      </c>
      <c r="C19" s="5" t="s">
        <v>38</v>
      </c>
      <c r="D19" s="5" t="s">
        <v>231</v>
      </c>
      <c r="E19" s="5" t="s">
        <v>434</v>
      </c>
      <c r="F19" s="4" t="s">
        <v>19</v>
      </c>
      <c r="G19" s="5" t="s">
        <v>124</v>
      </c>
      <c r="H19" s="5" t="s">
        <v>336</v>
      </c>
      <c r="I19" s="4" t="s">
        <v>21</v>
      </c>
      <c r="J19" s="5" t="s">
        <v>271</v>
      </c>
      <c r="K19" s="4" t="s">
        <v>23</v>
      </c>
      <c r="L19" s="5" t="s">
        <v>47</v>
      </c>
      <c r="M19" s="5" t="s">
        <v>382</v>
      </c>
      <c r="N19" s="4" t="s">
        <v>32</v>
      </c>
      <c r="O19" s="5" t="s">
        <v>171</v>
      </c>
    </row>
    <row r="20" spans="1:15" x14ac:dyDescent="0.2">
      <c r="A20" s="5" t="s">
        <v>266</v>
      </c>
      <c r="B20" s="4" t="s">
        <v>21</v>
      </c>
      <c r="C20" s="5" t="s">
        <v>39</v>
      </c>
      <c r="D20" s="5" t="s">
        <v>250</v>
      </c>
      <c r="E20" s="5" t="s">
        <v>452</v>
      </c>
      <c r="F20" s="4" t="s">
        <v>19</v>
      </c>
      <c r="G20" s="5" t="s">
        <v>138</v>
      </c>
      <c r="H20" s="5" t="s">
        <v>350</v>
      </c>
      <c r="I20" s="4" t="s">
        <v>21</v>
      </c>
      <c r="J20" s="5" t="s">
        <v>276</v>
      </c>
      <c r="K20" s="4" t="s">
        <v>23</v>
      </c>
      <c r="L20" s="5" t="s">
        <v>50</v>
      </c>
      <c r="M20" s="5" t="s">
        <v>383</v>
      </c>
      <c r="N20" s="4" t="s">
        <v>32</v>
      </c>
      <c r="O20" s="5" t="s">
        <v>172</v>
      </c>
    </row>
    <row r="21" spans="1:15" x14ac:dyDescent="0.2">
      <c r="A21" s="5" t="s">
        <v>267</v>
      </c>
      <c r="B21" s="4" t="s">
        <v>23</v>
      </c>
      <c r="C21" s="5" t="s">
        <v>40</v>
      </c>
      <c r="D21" s="10">
        <v>0</v>
      </c>
      <c r="E21" s="3" t="s">
        <v>467</v>
      </c>
      <c r="F21" s="3" t="s">
        <v>467</v>
      </c>
      <c r="G21" s="5" t="s">
        <v>147</v>
      </c>
      <c r="H21" s="5" t="s">
        <v>359</v>
      </c>
      <c r="I21" s="4" t="s">
        <v>21</v>
      </c>
      <c r="J21" s="5" t="s">
        <v>277</v>
      </c>
      <c r="K21" s="4" t="s">
        <v>23</v>
      </c>
      <c r="L21" s="5" t="s">
        <v>51</v>
      </c>
      <c r="M21" s="5" t="s">
        <v>384</v>
      </c>
      <c r="N21" s="4" t="s">
        <v>32</v>
      </c>
      <c r="O21" s="5" t="s">
        <v>173</v>
      </c>
    </row>
    <row r="22" spans="1:15" x14ac:dyDescent="0.2">
      <c r="A22" s="5" t="s">
        <v>268</v>
      </c>
      <c r="B22" s="4" t="s">
        <v>23</v>
      </c>
      <c r="C22" s="5" t="s">
        <v>41</v>
      </c>
      <c r="D22" s="10"/>
      <c r="G22" s="5" t="s">
        <v>157</v>
      </c>
      <c r="H22" s="5" t="s">
        <v>369</v>
      </c>
      <c r="I22" s="4" t="s">
        <v>21</v>
      </c>
      <c r="J22" s="5" t="s">
        <v>278</v>
      </c>
      <c r="K22" s="4" t="s">
        <v>23</v>
      </c>
      <c r="L22" s="5" t="s">
        <v>52</v>
      </c>
      <c r="M22" s="5" t="s">
        <v>385</v>
      </c>
      <c r="N22" s="4" t="s">
        <v>32</v>
      </c>
      <c r="O22" s="5" t="s">
        <v>174</v>
      </c>
    </row>
    <row r="23" spans="1:15" x14ac:dyDescent="0.2">
      <c r="A23" s="5" t="s">
        <v>269</v>
      </c>
      <c r="B23" s="4" t="s">
        <v>23</v>
      </c>
      <c r="C23" s="5" t="s">
        <v>42</v>
      </c>
      <c r="D23" s="10"/>
      <c r="G23" s="5" t="s">
        <v>167</v>
      </c>
      <c r="H23" s="5" t="s">
        <v>378</v>
      </c>
      <c r="I23" s="4" t="s">
        <v>21</v>
      </c>
      <c r="J23" s="5" t="s">
        <v>279</v>
      </c>
      <c r="K23" s="4" t="s">
        <v>23</v>
      </c>
      <c r="L23" s="5" t="s">
        <v>53</v>
      </c>
      <c r="M23" s="5" t="s">
        <v>412</v>
      </c>
      <c r="N23" s="4" t="s">
        <v>32</v>
      </c>
      <c r="O23" s="5" t="s">
        <v>204</v>
      </c>
    </row>
    <row r="24" spans="1:15" x14ac:dyDescent="0.2">
      <c r="A24" s="5" t="s">
        <v>270</v>
      </c>
      <c r="B24" s="4" t="s">
        <v>23</v>
      </c>
      <c r="C24" s="5" t="s">
        <v>43</v>
      </c>
      <c r="D24" s="10"/>
      <c r="G24" s="5" t="s">
        <v>177</v>
      </c>
      <c r="H24" s="5" t="s">
        <v>388</v>
      </c>
      <c r="I24" s="4" t="s">
        <v>21</v>
      </c>
      <c r="J24" s="5" t="s">
        <v>280</v>
      </c>
      <c r="K24" s="4" t="s">
        <v>23</v>
      </c>
      <c r="L24" s="5" t="s">
        <v>54</v>
      </c>
      <c r="M24" s="5" t="s">
        <v>413</v>
      </c>
      <c r="N24" s="4" t="s">
        <v>32</v>
      </c>
      <c r="O24" s="5" t="s">
        <v>205</v>
      </c>
    </row>
    <row r="25" spans="1:15" x14ac:dyDescent="0.2">
      <c r="A25" s="5" t="s">
        <v>271</v>
      </c>
      <c r="B25" s="4" t="s">
        <v>21</v>
      </c>
      <c r="C25" s="5" t="s">
        <v>44</v>
      </c>
      <c r="D25" s="10"/>
      <c r="G25" s="5" t="s">
        <v>180</v>
      </c>
      <c r="H25" s="5" t="s">
        <v>390</v>
      </c>
      <c r="I25" s="4" t="s">
        <v>21</v>
      </c>
      <c r="J25" s="5" t="s">
        <v>281</v>
      </c>
      <c r="K25" s="4" t="s">
        <v>23</v>
      </c>
      <c r="L25" s="5" t="s">
        <v>55</v>
      </c>
      <c r="M25" s="5" t="s">
        <v>425</v>
      </c>
      <c r="N25" s="4" t="s">
        <v>32</v>
      </c>
      <c r="O25" s="5" t="s">
        <v>222</v>
      </c>
    </row>
    <row r="26" spans="1:15" x14ac:dyDescent="0.2">
      <c r="A26" s="5" t="s">
        <v>272</v>
      </c>
      <c r="B26" s="4" t="s">
        <v>23</v>
      </c>
      <c r="C26" s="5" t="s">
        <v>45</v>
      </c>
      <c r="D26" s="10"/>
      <c r="G26" s="5" t="s">
        <v>187</v>
      </c>
      <c r="H26" s="5" t="s">
        <v>397</v>
      </c>
      <c r="I26" s="4" t="s">
        <v>21</v>
      </c>
      <c r="J26" s="5" t="s">
        <v>282</v>
      </c>
      <c r="K26" s="4" t="s">
        <v>23</v>
      </c>
      <c r="L26" s="5" t="s">
        <v>56</v>
      </c>
    </row>
    <row r="27" spans="1:15" x14ac:dyDescent="0.2">
      <c r="A27" s="5" t="s">
        <v>273</v>
      </c>
      <c r="B27" s="4" t="s">
        <v>23</v>
      </c>
      <c r="C27" s="5" t="s">
        <v>46</v>
      </c>
      <c r="D27" s="10"/>
      <c r="G27" s="5" t="s">
        <v>197</v>
      </c>
      <c r="H27" s="5" t="s">
        <v>407</v>
      </c>
      <c r="I27" s="4" t="s">
        <v>21</v>
      </c>
      <c r="J27" s="5" t="s">
        <v>283</v>
      </c>
      <c r="K27" s="4" t="s">
        <v>23</v>
      </c>
      <c r="L27" s="5" t="s">
        <v>57</v>
      </c>
    </row>
    <row r="28" spans="1:15" x14ac:dyDescent="0.2">
      <c r="A28" s="5" t="s">
        <v>271</v>
      </c>
      <c r="B28" s="4" t="s">
        <v>23</v>
      </c>
      <c r="C28" s="5" t="s">
        <v>47</v>
      </c>
      <c r="D28" s="10"/>
      <c r="G28" s="5" t="s">
        <v>200</v>
      </c>
      <c r="H28" s="5" t="s">
        <v>408</v>
      </c>
      <c r="I28" s="4" t="s">
        <v>21</v>
      </c>
      <c r="J28" s="5" t="s">
        <v>284</v>
      </c>
      <c r="K28" s="4" t="s">
        <v>23</v>
      </c>
      <c r="L28" s="5" t="s">
        <v>58</v>
      </c>
    </row>
    <row r="29" spans="1:15" x14ac:dyDescent="0.2">
      <c r="A29" s="5" t="s">
        <v>274</v>
      </c>
      <c r="B29" s="4" t="s">
        <v>19</v>
      </c>
      <c r="C29" s="5" t="s">
        <v>48</v>
      </c>
      <c r="D29" s="10"/>
      <c r="G29" s="5" t="s">
        <v>206</v>
      </c>
      <c r="H29" s="5" t="s">
        <v>414</v>
      </c>
      <c r="I29" s="4" t="s">
        <v>21</v>
      </c>
      <c r="J29" s="5" t="s">
        <v>285</v>
      </c>
      <c r="K29" s="4" t="s">
        <v>23</v>
      </c>
      <c r="L29" s="5" t="s">
        <v>59</v>
      </c>
    </row>
    <row r="30" spans="1:15" x14ac:dyDescent="0.2">
      <c r="A30" s="5" t="s">
        <v>275</v>
      </c>
      <c r="B30" s="4" t="s">
        <v>21</v>
      </c>
      <c r="C30" s="5" t="s">
        <v>49</v>
      </c>
      <c r="D30" s="10"/>
      <c r="G30" s="5" t="s">
        <v>210</v>
      </c>
      <c r="H30" s="5" t="s">
        <v>417</v>
      </c>
      <c r="I30" s="4" t="s">
        <v>21</v>
      </c>
      <c r="J30" s="5" t="s">
        <v>286</v>
      </c>
      <c r="K30" s="4" t="s">
        <v>23</v>
      </c>
      <c r="L30" s="5" t="s">
        <v>60</v>
      </c>
    </row>
    <row r="31" spans="1:15" x14ac:dyDescent="0.2">
      <c r="A31" s="5" t="s">
        <v>276</v>
      </c>
      <c r="B31" s="4" t="s">
        <v>23</v>
      </c>
      <c r="C31" s="5" t="s">
        <v>50</v>
      </c>
      <c r="D31" s="10"/>
      <c r="G31" s="5" t="s">
        <v>213</v>
      </c>
      <c r="H31" s="5" t="s">
        <v>418</v>
      </c>
      <c r="I31" s="4" t="s">
        <v>21</v>
      </c>
      <c r="J31" s="5" t="s">
        <v>287</v>
      </c>
      <c r="K31" s="4" t="s">
        <v>23</v>
      </c>
      <c r="L31" s="5" t="s">
        <v>61</v>
      </c>
    </row>
    <row r="32" spans="1:15" x14ac:dyDescent="0.2">
      <c r="A32" s="5" t="s">
        <v>277</v>
      </c>
      <c r="B32" s="4" t="s">
        <v>23</v>
      </c>
      <c r="C32" s="5" t="s">
        <v>51</v>
      </c>
      <c r="D32" s="10"/>
      <c r="G32" s="5" t="s">
        <v>217</v>
      </c>
      <c r="H32" s="5" t="s">
        <v>420</v>
      </c>
      <c r="I32" s="4" t="s">
        <v>21</v>
      </c>
      <c r="J32" s="5" t="s">
        <v>288</v>
      </c>
      <c r="K32" s="4" t="s">
        <v>23</v>
      </c>
      <c r="L32" s="5" t="s">
        <v>62</v>
      </c>
    </row>
    <row r="33" spans="1:12" x14ac:dyDescent="0.2">
      <c r="A33" s="5" t="s">
        <v>278</v>
      </c>
      <c r="B33" s="4" t="s">
        <v>23</v>
      </c>
      <c r="C33" s="5" t="s">
        <v>52</v>
      </c>
      <c r="D33" s="10"/>
      <c r="G33" s="5" t="s">
        <v>224</v>
      </c>
      <c r="H33" s="5" t="s">
        <v>427</v>
      </c>
      <c r="I33" s="4" t="s">
        <v>21</v>
      </c>
      <c r="J33" s="5" t="s">
        <v>289</v>
      </c>
      <c r="K33" s="4" t="s">
        <v>23</v>
      </c>
      <c r="L33" s="5" t="s">
        <v>63</v>
      </c>
    </row>
    <row r="34" spans="1:12" x14ac:dyDescent="0.2">
      <c r="A34" s="5" t="s">
        <v>279</v>
      </c>
      <c r="B34" s="4" t="s">
        <v>23</v>
      </c>
      <c r="C34" s="5" t="s">
        <v>53</v>
      </c>
      <c r="D34" s="10"/>
      <c r="G34" s="5" t="s">
        <v>228</v>
      </c>
      <c r="H34" s="5" t="s">
        <v>431</v>
      </c>
      <c r="I34" s="4" t="s">
        <v>21</v>
      </c>
      <c r="J34" s="5" t="s">
        <v>290</v>
      </c>
      <c r="K34" s="4" t="s">
        <v>23</v>
      </c>
      <c r="L34" s="5" t="s">
        <v>64</v>
      </c>
    </row>
    <row r="35" spans="1:12" x14ac:dyDescent="0.2">
      <c r="A35" s="5" t="s">
        <v>280</v>
      </c>
      <c r="B35" s="4" t="s">
        <v>23</v>
      </c>
      <c r="C35" s="5" t="s">
        <v>54</v>
      </c>
      <c r="D35" s="10"/>
      <c r="G35" s="5" t="s">
        <v>232</v>
      </c>
      <c r="H35" s="5" t="s">
        <v>435</v>
      </c>
      <c r="I35" s="4" t="s">
        <v>21</v>
      </c>
      <c r="J35" s="5" t="s">
        <v>291</v>
      </c>
      <c r="K35" s="4" t="s">
        <v>23</v>
      </c>
      <c r="L35" s="5" t="s">
        <v>65</v>
      </c>
    </row>
    <row r="36" spans="1:12" x14ac:dyDescent="0.2">
      <c r="A36" s="5" t="s">
        <v>281</v>
      </c>
      <c r="B36" s="4" t="s">
        <v>23</v>
      </c>
      <c r="C36" s="5" t="s">
        <v>55</v>
      </c>
      <c r="D36" s="10"/>
      <c r="G36" s="5" t="s">
        <v>234</v>
      </c>
      <c r="H36" s="5" t="s">
        <v>437</v>
      </c>
      <c r="I36" s="4" t="s">
        <v>21</v>
      </c>
      <c r="J36" s="5" t="s">
        <v>292</v>
      </c>
      <c r="K36" s="4" t="s">
        <v>23</v>
      </c>
      <c r="L36" s="5" t="s">
        <v>67</v>
      </c>
    </row>
    <row r="37" spans="1:12" x14ac:dyDescent="0.2">
      <c r="A37" s="5" t="s">
        <v>282</v>
      </c>
      <c r="B37" s="4" t="s">
        <v>23</v>
      </c>
      <c r="C37" s="5" t="s">
        <v>56</v>
      </c>
      <c r="D37" s="10"/>
      <c r="G37" s="5" t="s">
        <v>248</v>
      </c>
      <c r="H37" s="5" t="s">
        <v>451</v>
      </c>
      <c r="I37" s="4" t="s">
        <v>21</v>
      </c>
      <c r="J37" s="5" t="s">
        <v>294</v>
      </c>
      <c r="K37" s="4" t="s">
        <v>23</v>
      </c>
      <c r="L37" s="5" t="s">
        <v>70</v>
      </c>
    </row>
    <row r="38" spans="1:12" x14ac:dyDescent="0.2">
      <c r="A38" s="5" t="s">
        <v>283</v>
      </c>
      <c r="B38" s="4" t="s">
        <v>23</v>
      </c>
      <c r="C38" s="5" t="s">
        <v>57</v>
      </c>
      <c r="D38" s="10"/>
      <c r="G38" s="5" t="s">
        <v>251</v>
      </c>
      <c r="H38" s="5" t="s">
        <v>452</v>
      </c>
      <c r="I38" s="4" t="s">
        <v>21</v>
      </c>
      <c r="J38" s="5" t="s">
        <v>297</v>
      </c>
      <c r="K38" s="4" t="s">
        <v>23</v>
      </c>
      <c r="L38" s="5" t="s">
        <v>75</v>
      </c>
    </row>
    <row r="39" spans="1:12" x14ac:dyDescent="0.2">
      <c r="A39" s="5" t="s">
        <v>284</v>
      </c>
      <c r="B39" s="4" t="s">
        <v>23</v>
      </c>
      <c r="C39" s="5" t="s">
        <v>58</v>
      </c>
      <c r="D39" s="10"/>
      <c r="G39" s="10">
        <v>0</v>
      </c>
      <c r="H39" s="3" t="s">
        <v>467</v>
      </c>
      <c r="I39" s="3" t="s">
        <v>467</v>
      </c>
      <c r="J39" s="5" t="s">
        <v>298</v>
      </c>
      <c r="K39" s="4" t="s">
        <v>23</v>
      </c>
      <c r="L39" s="5" t="s">
        <v>76</v>
      </c>
    </row>
    <row r="40" spans="1:12" x14ac:dyDescent="0.2">
      <c r="A40" s="5" t="s">
        <v>285</v>
      </c>
      <c r="B40" s="4" t="s">
        <v>23</v>
      </c>
      <c r="C40" s="5" t="s">
        <v>59</v>
      </c>
      <c r="D40" s="10"/>
      <c r="J40" s="5" t="s">
        <v>299</v>
      </c>
      <c r="K40" s="4" t="s">
        <v>23</v>
      </c>
      <c r="L40" s="5" t="s">
        <v>77</v>
      </c>
    </row>
    <row r="41" spans="1:12" x14ac:dyDescent="0.2">
      <c r="A41" s="5" t="s">
        <v>286</v>
      </c>
      <c r="B41" s="4" t="s">
        <v>23</v>
      </c>
      <c r="C41" s="5" t="s">
        <v>60</v>
      </c>
      <c r="D41" s="10"/>
      <c r="J41" s="5" t="s">
        <v>300</v>
      </c>
      <c r="K41" s="4" t="s">
        <v>23</v>
      </c>
      <c r="L41" s="5" t="s">
        <v>78</v>
      </c>
    </row>
    <row r="42" spans="1:12" x14ac:dyDescent="0.2">
      <c r="A42" s="5" t="s">
        <v>287</v>
      </c>
      <c r="B42" s="4" t="s">
        <v>23</v>
      </c>
      <c r="C42" s="5" t="s">
        <v>61</v>
      </c>
      <c r="D42" s="10"/>
      <c r="J42" s="5" t="s">
        <v>301</v>
      </c>
      <c r="K42" s="4" t="s">
        <v>23</v>
      </c>
      <c r="L42" s="5" t="s">
        <v>81</v>
      </c>
    </row>
    <row r="43" spans="1:12" x14ac:dyDescent="0.2">
      <c r="A43" s="5" t="s">
        <v>288</v>
      </c>
      <c r="B43" s="4" t="s">
        <v>23</v>
      </c>
      <c r="C43" s="5" t="s">
        <v>62</v>
      </c>
      <c r="D43" s="10"/>
      <c r="J43" s="5" t="s">
        <v>303</v>
      </c>
      <c r="K43" s="4" t="s">
        <v>23</v>
      </c>
      <c r="L43" s="5" t="s">
        <v>83</v>
      </c>
    </row>
    <row r="44" spans="1:12" x14ac:dyDescent="0.2">
      <c r="A44" s="5" t="s">
        <v>289</v>
      </c>
      <c r="B44" s="4" t="s">
        <v>23</v>
      </c>
      <c r="C44" s="5" t="s">
        <v>63</v>
      </c>
      <c r="D44" s="10"/>
      <c r="J44" s="5" t="s">
        <v>304</v>
      </c>
      <c r="K44" s="4" t="s">
        <v>23</v>
      </c>
      <c r="L44" s="5" t="s">
        <v>84</v>
      </c>
    </row>
    <row r="45" spans="1:12" x14ac:dyDescent="0.2">
      <c r="A45" s="5" t="s">
        <v>290</v>
      </c>
      <c r="B45" s="4" t="s">
        <v>23</v>
      </c>
      <c r="C45" s="5" t="s">
        <v>64</v>
      </c>
      <c r="D45" s="10"/>
      <c r="J45" s="5" t="s">
        <v>306</v>
      </c>
      <c r="K45" s="4" t="s">
        <v>23</v>
      </c>
      <c r="L45" s="5" t="s">
        <v>86</v>
      </c>
    </row>
    <row r="46" spans="1:12" x14ac:dyDescent="0.2">
      <c r="A46" s="5" t="s">
        <v>291</v>
      </c>
      <c r="B46" s="4" t="s">
        <v>23</v>
      </c>
      <c r="C46" s="5" t="s">
        <v>65</v>
      </c>
      <c r="D46" s="10"/>
      <c r="J46" s="5" t="s">
        <v>307</v>
      </c>
      <c r="K46" s="4" t="s">
        <v>23</v>
      </c>
      <c r="L46" s="5" t="s">
        <v>87</v>
      </c>
    </row>
    <row r="47" spans="1:12" x14ac:dyDescent="0.2">
      <c r="A47" s="5" t="s">
        <v>292</v>
      </c>
      <c r="B47" s="4" t="s">
        <v>21</v>
      </c>
      <c r="C47" s="5" t="s">
        <v>66</v>
      </c>
      <c r="D47" s="10"/>
      <c r="J47" s="5" t="s">
        <v>308</v>
      </c>
      <c r="K47" s="4" t="s">
        <v>23</v>
      </c>
      <c r="L47" s="5" t="s">
        <v>88</v>
      </c>
    </row>
    <row r="48" spans="1:12" x14ac:dyDescent="0.2">
      <c r="A48" s="5" t="s">
        <v>292</v>
      </c>
      <c r="B48" s="4" t="s">
        <v>23</v>
      </c>
      <c r="C48" s="5" t="s">
        <v>67</v>
      </c>
      <c r="D48" s="10"/>
      <c r="J48" s="5" t="s">
        <v>305</v>
      </c>
      <c r="K48" s="4" t="s">
        <v>23</v>
      </c>
      <c r="L48" s="5" t="s">
        <v>89</v>
      </c>
    </row>
    <row r="49" spans="1:12" x14ac:dyDescent="0.2">
      <c r="A49" s="5" t="s">
        <v>293</v>
      </c>
      <c r="B49" s="4" t="s">
        <v>19</v>
      </c>
      <c r="C49" s="5" t="s">
        <v>68</v>
      </c>
      <c r="D49" s="10"/>
      <c r="J49" s="5" t="s">
        <v>311</v>
      </c>
      <c r="K49" s="4" t="s">
        <v>23</v>
      </c>
      <c r="L49" s="5" t="s">
        <v>92</v>
      </c>
    </row>
    <row r="50" spans="1:12" x14ac:dyDescent="0.2">
      <c r="A50" s="5" t="s">
        <v>293</v>
      </c>
      <c r="B50" s="4" t="s">
        <v>21</v>
      </c>
      <c r="C50" s="5" t="s">
        <v>69</v>
      </c>
      <c r="D50" s="10"/>
      <c r="J50" s="5" t="s">
        <v>312</v>
      </c>
      <c r="K50" s="4" t="s">
        <v>23</v>
      </c>
      <c r="L50" s="5" t="s">
        <v>93</v>
      </c>
    </row>
    <row r="51" spans="1:12" x14ac:dyDescent="0.2">
      <c r="A51" s="5" t="s">
        <v>294</v>
      </c>
      <c r="B51" s="4" t="s">
        <v>23</v>
      </c>
      <c r="C51" s="5" t="s">
        <v>70</v>
      </c>
      <c r="D51" s="10"/>
      <c r="J51" s="5" t="s">
        <v>310</v>
      </c>
      <c r="K51" s="4" t="s">
        <v>23</v>
      </c>
      <c r="L51" s="5" t="s">
        <v>94</v>
      </c>
    </row>
    <row r="52" spans="1:12" x14ac:dyDescent="0.2">
      <c r="A52" s="5" t="s">
        <v>72</v>
      </c>
      <c r="B52" s="4" t="s">
        <v>16</v>
      </c>
      <c r="C52" s="5" t="s">
        <v>71</v>
      </c>
      <c r="D52" s="10"/>
      <c r="J52" s="5" t="s">
        <v>312</v>
      </c>
      <c r="K52" s="4" t="s">
        <v>23</v>
      </c>
      <c r="L52" s="5" t="s">
        <v>100</v>
      </c>
    </row>
    <row r="53" spans="1:12" x14ac:dyDescent="0.2">
      <c r="A53" s="5" t="s">
        <v>295</v>
      </c>
      <c r="B53" s="4" t="s">
        <v>19</v>
      </c>
      <c r="C53" s="5" t="s">
        <v>73</v>
      </c>
      <c r="D53" s="10"/>
      <c r="J53" s="5" t="s">
        <v>315</v>
      </c>
      <c r="K53" s="4" t="s">
        <v>23</v>
      </c>
      <c r="L53" s="5" t="s">
        <v>101</v>
      </c>
    </row>
    <row r="54" spans="1:12" x14ac:dyDescent="0.2">
      <c r="A54" s="5" t="s">
        <v>296</v>
      </c>
      <c r="B54" s="4" t="s">
        <v>21</v>
      </c>
      <c r="C54" s="5" t="s">
        <v>74</v>
      </c>
      <c r="D54" s="10"/>
      <c r="J54" s="5" t="s">
        <v>316</v>
      </c>
      <c r="K54" s="4" t="s">
        <v>23</v>
      </c>
      <c r="L54" s="5" t="s">
        <v>102</v>
      </c>
    </row>
    <row r="55" spans="1:12" x14ac:dyDescent="0.2">
      <c r="A55" s="5" t="s">
        <v>297</v>
      </c>
      <c r="B55" s="4" t="s">
        <v>23</v>
      </c>
      <c r="C55" s="5" t="s">
        <v>75</v>
      </c>
      <c r="D55" s="10"/>
      <c r="J55" s="5" t="s">
        <v>318</v>
      </c>
      <c r="K55" s="4" t="s">
        <v>23</v>
      </c>
      <c r="L55" s="5" t="s">
        <v>104</v>
      </c>
    </row>
    <row r="56" spans="1:12" x14ac:dyDescent="0.2">
      <c r="A56" s="5" t="s">
        <v>298</v>
      </c>
      <c r="B56" s="4" t="s">
        <v>23</v>
      </c>
      <c r="C56" s="5" t="s">
        <v>76</v>
      </c>
      <c r="D56" s="10"/>
      <c r="J56" s="5" t="s">
        <v>320</v>
      </c>
      <c r="K56" s="4" t="s">
        <v>23</v>
      </c>
      <c r="L56" s="5" t="s">
        <v>106</v>
      </c>
    </row>
    <row r="57" spans="1:12" x14ac:dyDescent="0.2">
      <c r="A57" s="5" t="s">
        <v>299</v>
      </c>
      <c r="B57" s="4" t="s">
        <v>23</v>
      </c>
      <c r="C57" s="5" t="s">
        <v>77</v>
      </c>
      <c r="D57" s="10"/>
      <c r="J57" s="5" t="s">
        <v>323</v>
      </c>
      <c r="K57" s="4" t="s">
        <v>23</v>
      </c>
      <c r="L57" s="5" t="s">
        <v>111</v>
      </c>
    </row>
    <row r="58" spans="1:12" x14ac:dyDescent="0.2">
      <c r="A58" s="5" t="s">
        <v>300</v>
      </c>
      <c r="B58" s="4" t="s">
        <v>23</v>
      </c>
      <c r="C58" s="5" t="s">
        <v>78</v>
      </c>
      <c r="D58" s="10"/>
      <c r="J58" s="5" t="s">
        <v>324</v>
      </c>
      <c r="K58" s="4" t="s">
        <v>23</v>
      </c>
      <c r="L58" s="5" t="s">
        <v>112</v>
      </c>
    </row>
    <row r="59" spans="1:12" x14ac:dyDescent="0.2">
      <c r="A59" s="5" t="s">
        <v>300</v>
      </c>
      <c r="B59" s="4" t="s">
        <v>32</v>
      </c>
      <c r="C59" s="5" t="s">
        <v>79</v>
      </c>
      <c r="D59" s="10"/>
      <c r="J59" s="5" t="s">
        <v>325</v>
      </c>
      <c r="K59" s="4" t="s">
        <v>23</v>
      </c>
      <c r="L59" s="5" t="s">
        <v>113</v>
      </c>
    </row>
    <row r="60" spans="1:12" x14ac:dyDescent="0.2">
      <c r="A60" s="5" t="s">
        <v>301</v>
      </c>
      <c r="B60" s="4" t="s">
        <v>32</v>
      </c>
      <c r="C60" s="5" t="s">
        <v>80</v>
      </c>
      <c r="D60" s="10"/>
      <c r="J60" s="5" t="s">
        <v>326</v>
      </c>
      <c r="K60" s="4" t="s">
        <v>23</v>
      </c>
      <c r="L60" s="5" t="s">
        <v>114</v>
      </c>
    </row>
    <row r="61" spans="1:12" x14ac:dyDescent="0.2">
      <c r="A61" s="5" t="s">
        <v>301</v>
      </c>
      <c r="B61" s="4" t="s">
        <v>23</v>
      </c>
      <c r="C61" s="5" t="s">
        <v>81</v>
      </c>
      <c r="D61" s="10"/>
      <c r="J61" s="5" t="s">
        <v>332</v>
      </c>
      <c r="K61" s="4" t="s">
        <v>23</v>
      </c>
      <c r="L61" s="5" t="s">
        <v>120</v>
      </c>
    </row>
    <row r="62" spans="1:12" x14ac:dyDescent="0.2">
      <c r="A62" s="5" t="s">
        <v>302</v>
      </c>
      <c r="B62" s="4" t="s">
        <v>21</v>
      </c>
      <c r="C62" s="5" t="s">
        <v>82</v>
      </c>
      <c r="D62" s="10"/>
      <c r="J62" s="5" t="s">
        <v>333</v>
      </c>
      <c r="K62" s="4" t="s">
        <v>23</v>
      </c>
      <c r="L62" s="5" t="s">
        <v>121</v>
      </c>
    </row>
    <row r="63" spans="1:12" x14ac:dyDescent="0.2">
      <c r="A63" s="5" t="s">
        <v>303</v>
      </c>
      <c r="B63" s="4" t="s">
        <v>23</v>
      </c>
      <c r="C63" s="5" t="s">
        <v>83</v>
      </c>
      <c r="D63" s="10"/>
      <c r="J63" s="5" t="s">
        <v>334</v>
      </c>
      <c r="K63" s="4" t="s">
        <v>23</v>
      </c>
      <c r="L63" s="5" t="s">
        <v>122</v>
      </c>
    </row>
    <row r="64" spans="1:12" x14ac:dyDescent="0.2">
      <c r="A64" s="5" t="s">
        <v>304</v>
      </c>
      <c r="B64" s="4" t="s">
        <v>23</v>
      </c>
      <c r="C64" s="5" t="s">
        <v>84</v>
      </c>
      <c r="D64" s="10"/>
      <c r="J64" s="5" t="s">
        <v>335</v>
      </c>
      <c r="K64" s="4" t="s">
        <v>23</v>
      </c>
      <c r="L64" s="5" t="s">
        <v>123</v>
      </c>
    </row>
    <row r="65" spans="1:12" x14ac:dyDescent="0.2">
      <c r="A65" s="5" t="s">
        <v>305</v>
      </c>
      <c r="B65" s="4" t="s">
        <v>21</v>
      </c>
      <c r="C65" s="5" t="s">
        <v>85</v>
      </c>
      <c r="D65" s="10"/>
      <c r="J65" s="5" t="s">
        <v>337</v>
      </c>
      <c r="K65" s="4" t="s">
        <v>23</v>
      </c>
      <c r="L65" s="5" t="s">
        <v>125</v>
      </c>
    </row>
    <row r="66" spans="1:12" x14ac:dyDescent="0.2">
      <c r="A66" s="5" t="s">
        <v>306</v>
      </c>
      <c r="B66" s="4" t="s">
        <v>23</v>
      </c>
      <c r="C66" s="5" t="s">
        <v>86</v>
      </c>
      <c r="D66" s="10"/>
      <c r="J66" s="5" t="s">
        <v>338</v>
      </c>
      <c r="K66" s="4" t="s">
        <v>23</v>
      </c>
      <c r="L66" s="5" t="s">
        <v>126</v>
      </c>
    </row>
    <row r="67" spans="1:12" x14ac:dyDescent="0.2">
      <c r="A67" s="5" t="s">
        <v>307</v>
      </c>
      <c r="B67" s="4" t="s">
        <v>23</v>
      </c>
      <c r="C67" s="5" t="s">
        <v>87</v>
      </c>
      <c r="D67" s="10"/>
      <c r="J67" s="5" t="s">
        <v>339</v>
      </c>
      <c r="K67" s="4" t="s">
        <v>23</v>
      </c>
      <c r="L67" s="5" t="s">
        <v>127</v>
      </c>
    </row>
    <row r="68" spans="1:12" x14ac:dyDescent="0.2">
      <c r="A68" s="5" t="s">
        <v>308</v>
      </c>
      <c r="B68" s="4" t="s">
        <v>23</v>
      </c>
      <c r="C68" s="5" t="s">
        <v>88</v>
      </c>
      <c r="D68" s="10"/>
      <c r="J68" s="5" t="s">
        <v>340</v>
      </c>
      <c r="K68" s="4" t="s">
        <v>23</v>
      </c>
      <c r="L68" s="5" t="s">
        <v>128</v>
      </c>
    </row>
    <row r="69" spans="1:12" x14ac:dyDescent="0.2">
      <c r="A69" s="5" t="s">
        <v>305</v>
      </c>
      <c r="B69" s="4" t="s">
        <v>23</v>
      </c>
      <c r="C69" s="5" t="s">
        <v>89</v>
      </c>
      <c r="D69" s="10"/>
      <c r="J69" s="5" t="s">
        <v>346</v>
      </c>
      <c r="K69" s="4" t="s">
        <v>23</v>
      </c>
      <c r="L69" s="5" t="s">
        <v>134</v>
      </c>
    </row>
    <row r="70" spans="1:12" x14ac:dyDescent="0.2">
      <c r="A70" s="5" t="s">
        <v>309</v>
      </c>
      <c r="B70" s="4" t="s">
        <v>19</v>
      </c>
      <c r="C70" s="5" t="s">
        <v>90</v>
      </c>
      <c r="D70" s="10"/>
      <c r="J70" s="5" t="s">
        <v>347</v>
      </c>
      <c r="K70" s="4" t="s">
        <v>23</v>
      </c>
      <c r="L70" s="5" t="s">
        <v>135</v>
      </c>
    </row>
    <row r="71" spans="1:12" x14ac:dyDescent="0.2">
      <c r="A71" s="5" t="s">
        <v>310</v>
      </c>
      <c r="B71" s="4" t="s">
        <v>21</v>
      </c>
      <c r="C71" s="5" t="s">
        <v>91</v>
      </c>
      <c r="D71" s="10"/>
      <c r="J71" s="5" t="s">
        <v>348</v>
      </c>
      <c r="K71" s="4" t="s">
        <v>23</v>
      </c>
      <c r="L71" s="5" t="s">
        <v>136</v>
      </c>
    </row>
    <row r="72" spans="1:12" x14ac:dyDescent="0.2">
      <c r="A72" s="5" t="s">
        <v>311</v>
      </c>
      <c r="B72" s="4" t="s">
        <v>23</v>
      </c>
      <c r="C72" s="5" t="s">
        <v>92</v>
      </c>
      <c r="D72" s="10"/>
      <c r="J72" s="5" t="s">
        <v>351</v>
      </c>
      <c r="K72" s="4" t="s">
        <v>23</v>
      </c>
      <c r="L72" s="5" t="s">
        <v>139</v>
      </c>
    </row>
    <row r="73" spans="1:12" x14ac:dyDescent="0.2">
      <c r="A73" s="5" t="s">
        <v>312</v>
      </c>
      <c r="B73" s="4" t="s">
        <v>23</v>
      </c>
      <c r="C73" s="5" t="s">
        <v>93</v>
      </c>
      <c r="D73" s="10"/>
      <c r="J73" s="5" t="s">
        <v>352</v>
      </c>
      <c r="K73" s="4" t="s">
        <v>23</v>
      </c>
      <c r="L73" s="5" t="s">
        <v>140</v>
      </c>
    </row>
    <row r="74" spans="1:12" x14ac:dyDescent="0.2">
      <c r="A74" s="5" t="s">
        <v>310</v>
      </c>
      <c r="B74" s="4" t="s">
        <v>23</v>
      </c>
      <c r="C74" s="5" t="s">
        <v>94</v>
      </c>
      <c r="D74" s="10"/>
      <c r="J74" s="5" t="s">
        <v>353</v>
      </c>
      <c r="K74" s="4" t="s">
        <v>23</v>
      </c>
      <c r="L74" s="5" t="s">
        <v>141</v>
      </c>
    </row>
    <row r="75" spans="1:12" x14ac:dyDescent="0.2">
      <c r="A75" s="5" t="s">
        <v>96</v>
      </c>
      <c r="B75" s="4" t="s">
        <v>16</v>
      </c>
      <c r="C75" s="5" t="s">
        <v>95</v>
      </c>
      <c r="D75" s="10"/>
      <c r="J75" s="5" t="s">
        <v>354</v>
      </c>
      <c r="K75" s="4" t="s">
        <v>23</v>
      </c>
      <c r="L75" s="5" t="s">
        <v>142</v>
      </c>
    </row>
    <row r="76" spans="1:12" x14ac:dyDescent="0.2">
      <c r="A76" s="5" t="s">
        <v>96</v>
      </c>
      <c r="B76" s="4" t="s">
        <v>19</v>
      </c>
      <c r="C76" s="5" t="s">
        <v>97</v>
      </c>
      <c r="D76" s="10"/>
      <c r="J76" s="5" t="s">
        <v>355</v>
      </c>
      <c r="K76" s="4" t="s">
        <v>23</v>
      </c>
      <c r="L76" s="5" t="s">
        <v>143</v>
      </c>
    </row>
    <row r="77" spans="1:12" x14ac:dyDescent="0.2">
      <c r="A77" s="5" t="s">
        <v>313</v>
      </c>
      <c r="B77" s="4" t="s">
        <v>21</v>
      </c>
      <c r="C77" s="5" t="s">
        <v>98</v>
      </c>
      <c r="D77" s="10"/>
      <c r="J77" s="5" t="s">
        <v>356</v>
      </c>
      <c r="K77" s="4" t="s">
        <v>23</v>
      </c>
      <c r="L77" s="5" t="s">
        <v>144</v>
      </c>
    </row>
    <row r="78" spans="1:12" x14ac:dyDescent="0.2">
      <c r="A78" s="5" t="s">
        <v>314</v>
      </c>
      <c r="B78" s="4" t="s">
        <v>21</v>
      </c>
      <c r="C78" s="5" t="s">
        <v>99</v>
      </c>
      <c r="D78" s="10"/>
      <c r="J78" s="5" t="s">
        <v>357</v>
      </c>
      <c r="K78" s="4" t="s">
        <v>23</v>
      </c>
      <c r="L78" s="5" t="s">
        <v>145</v>
      </c>
    </row>
    <row r="79" spans="1:12" x14ac:dyDescent="0.2">
      <c r="A79" s="5" t="s">
        <v>312</v>
      </c>
      <c r="B79" s="4" t="s">
        <v>23</v>
      </c>
      <c r="C79" s="5" t="s">
        <v>100</v>
      </c>
      <c r="D79" s="10"/>
      <c r="J79" s="5" t="s">
        <v>358</v>
      </c>
      <c r="K79" s="4" t="s">
        <v>23</v>
      </c>
      <c r="L79" s="5" t="s">
        <v>146</v>
      </c>
    </row>
    <row r="80" spans="1:12" x14ac:dyDescent="0.2">
      <c r="A80" s="5" t="s">
        <v>315</v>
      </c>
      <c r="B80" s="4" t="s">
        <v>23</v>
      </c>
      <c r="C80" s="5" t="s">
        <v>101</v>
      </c>
      <c r="D80" s="10"/>
      <c r="J80" s="5" t="s">
        <v>360</v>
      </c>
      <c r="K80" s="4" t="s">
        <v>23</v>
      </c>
      <c r="L80" s="5" t="s">
        <v>148</v>
      </c>
    </row>
    <row r="81" spans="1:12" x14ac:dyDescent="0.2">
      <c r="A81" s="5" t="s">
        <v>316</v>
      </c>
      <c r="B81" s="4" t="s">
        <v>23</v>
      </c>
      <c r="C81" s="5" t="s">
        <v>102</v>
      </c>
      <c r="D81" s="10"/>
      <c r="J81" s="5" t="s">
        <v>361</v>
      </c>
      <c r="K81" s="4" t="s">
        <v>23</v>
      </c>
      <c r="L81" s="5" t="s">
        <v>149</v>
      </c>
    </row>
    <row r="82" spans="1:12" x14ac:dyDescent="0.2">
      <c r="A82" s="5" t="s">
        <v>317</v>
      </c>
      <c r="B82" s="4" t="s">
        <v>21</v>
      </c>
      <c r="C82" s="5" t="s">
        <v>103</v>
      </c>
      <c r="D82" s="10"/>
      <c r="J82" s="5" t="s">
        <v>362</v>
      </c>
      <c r="K82" s="4" t="s">
        <v>23</v>
      </c>
      <c r="L82" s="5" t="s">
        <v>150</v>
      </c>
    </row>
    <row r="83" spans="1:12" x14ac:dyDescent="0.2">
      <c r="A83" s="5" t="s">
        <v>318</v>
      </c>
      <c r="B83" s="4" t="s">
        <v>23</v>
      </c>
      <c r="C83" s="5" t="s">
        <v>104</v>
      </c>
      <c r="D83" s="10"/>
      <c r="J83" s="5" t="s">
        <v>363</v>
      </c>
      <c r="K83" s="4" t="s">
        <v>23</v>
      </c>
      <c r="L83" s="5" t="s">
        <v>151</v>
      </c>
    </row>
    <row r="84" spans="1:12" x14ac:dyDescent="0.2">
      <c r="A84" s="5" t="s">
        <v>319</v>
      </c>
      <c r="B84" s="4" t="s">
        <v>21</v>
      </c>
      <c r="C84" s="5" t="s">
        <v>105</v>
      </c>
      <c r="D84" s="10"/>
      <c r="J84" s="5" t="s">
        <v>364</v>
      </c>
      <c r="K84" s="4" t="s">
        <v>23</v>
      </c>
      <c r="L84" s="5" t="s">
        <v>152</v>
      </c>
    </row>
    <row r="85" spans="1:12" x14ac:dyDescent="0.2">
      <c r="A85" s="5" t="s">
        <v>320</v>
      </c>
      <c r="B85" s="4" t="s">
        <v>23</v>
      </c>
      <c r="C85" s="5" t="s">
        <v>106</v>
      </c>
      <c r="D85" s="10"/>
      <c r="J85" s="5" t="s">
        <v>365</v>
      </c>
      <c r="K85" s="4" t="s">
        <v>23</v>
      </c>
      <c r="L85" s="5" t="s">
        <v>153</v>
      </c>
    </row>
    <row r="86" spans="1:12" x14ac:dyDescent="0.2">
      <c r="A86" s="5" t="s">
        <v>108</v>
      </c>
      <c r="B86" s="4" t="s">
        <v>16</v>
      </c>
      <c r="C86" s="5" t="s">
        <v>107</v>
      </c>
      <c r="D86" s="10"/>
      <c r="J86" s="5" t="s">
        <v>366</v>
      </c>
      <c r="K86" s="4" t="s">
        <v>23</v>
      </c>
      <c r="L86" s="5" t="s">
        <v>154</v>
      </c>
    </row>
    <row r="87" spans="1:12" x14ac:dyDescent="0.2">
      <c r="A87" s="5" t="s">
        <v>321</v>
      </c>
      <c r="B87" s="4" t="s">
        <v>19</v>
      </c>
      <c r="C87" s="5" t="s">
        <v>109</v>
      </c>
      <c r="D87" s="10"/>
      <c r="J87" s="5" t="s">
        <v>367</v>
      </c>
      <c r="K87" s="4" t="s">
        <v>23</v>
      </c>
      <c r="L87" s="5" t="s">
        <v>155</v>
      </c>
    </row>
    <row r="88" spans="1:12" x14ac:dyDescent="0.2">
      <c r="A88" s="5" t="s">
        <v>322</v>
      </c>
      <c r="B88" s="4" t="s">
        <v>21</v>
      </c>
      <c r="C88" s="5" t="s">
        <v>110</v>
      </c>
      <c r="D88" s="10"/>
      <c r="J88" s="5" t="s">
        <v>368</v>
      </c>
      <c r="K88" s="4" t="s">
        <v>23</v>
      </c>
      <c r="L88" s="5" t="s">
        <v>156</v>
      </c>
    </row>
    <row r="89" spans="1:12" x14ac:dyDescent="0.2">
      <c r="A89" s="5" t="s">
        <v>323</v>
      </c>
      <c r="B89" s="4" t="s">
        <v>23</v>
      </c>
      <c r="C89" s="5" t="s">
        <v>111</v>
      </c>
      <c r="D89" s="10"/>
      <c r="J89" s="5" t="s">
        <v>370</v>
      </c>
      <c r="K89" s="4" t="s">
        <v>23</v>
      </c>
      <c r="L89" s="5" t="s">
        <v>158</v>
      </c>
    </row>
    <row r="90" spans="1:12" x14ac:dyDescent="0.2">
      <c r="A90" s="5" t="s">
        <v>324</v>
      </c>
      <c r="B90" s="4" t="s">
        <v>23</v>
      </c>
      <c r="C90" s="5" t="s">
        <v>112</v>
      </c>
      <c r="D90" s="10"/>
      <c r="J90" s="5" t="s">
        <v>9</v>
      </c>
      <c r="K90" s="4" t="s">
        <v>23</v>
      </c>
      <c r="L90" s="5" t="s">
        <v>159</v>
      </c>
    </row>
    <row r="91" spans="1:12" x14ac:dyDescent="0.2">
      <c r="A91" s="5" t="s">
        <v>325</v>
      </c>
      <c r="B91" s="4" t="s">
        <v>23</v>
      </c>
      <c r="C91" s="5" t="s">
        <v>113</v>
      </c>
      <c r="D91" s="10"/>
      <c r="J91" s="5" t="s">
        <v>371</v>
      </c>
      <c r="K91" s="4" t="s">
        <v>23</v>
      </c>
      <c r="L91" s="5" t="s">
        <v>160</v>
      </c>
    </row>
    <row r="92" spans="1:12" x14ac:dyDescent="0.2">
      <c r="A92" s="5" t="s">
        <v>326</v>
      </c>
      <c r="B92" s="4" t="s">
        <v>23</v>
      </c>
      <c r="C92" s="5" t="s">
        <v>114</v>
      </c>
      <c r="D92" s="10"/>
      <c r="J92" s="5" t="s">
        <v>372</v>
      </c>
      <c r="K92" s="4" t="s">
        <v>23</v>
      </c>
      <c r="L92" s="5" t="s">
        <v>161</v>
      </c>
    </row>
    <row r="93" spans="1:12" x14ac:dyDescent="0.2">
      <c r="A93" s="5" t="s">
        <v>327</v>
      </c>
      <c r="B93" s="4" t="s">
        <v>32</v>
      </c>
      <c r="C93" s="5" t="s">
        <v>115</v>
      </c>
      <c r="D93" s="10"/>
      <c r="J93" s="5" t="s">
        <v>373</v>
      </c>
      <c r="K93" s="4" t="s">
        <v>23</v>
      </c>
      <c r="L93" s="5" t="s">
        <v>162</v>
      </c>
    </row>
    <row r="94" spans="1:12" x14ac:dyDescent="0.2">
      <c r="A94" s="5" t="s">
        <v>328</v>
      </c>
      <c r="B94" s="4" t="s">
        <v>32</v>
      </c>
      <c r="C94" s="5" t="s">
        <v>116</v>
      </c>
      <c r="D94" s="10"/>
      <c r="J94" s="5" t="s">
        <v>374</v>
      </c>
      <c r="K94" s="4" t="s">
        <v>23</v>
      </c>
      <c r="L94" s="5" t="s">
        <v>163</v>
      </c>
    </row>
    <row r="95" spans="1:12" x14ac:dyDescent="0.2">
      <c r="A95" s="5" t="s">
        <v>329</v>
      </c>
      <c r="B95" s="4" t="s">
        <v>32</v>
      </c>
      <c r="C95" s="5" t="s">
        <v>117</v>
      </c>
      <c r="D95" s="10"/>
      <c r="J95" s="5" t="s">
        <v>375</v>
      </c>
      <c r="K95" s="4" t="s">
        <v>23</v>
      </c>
      <c r="L95" s="5" t="s">
        <v>164</v>
      </c>
    </row>
    <row r="96" spans="1:12" x14ac:dyDescent="0.2">
      <c r="A96" s="5" t="s">
        <v>330</v>
      </c>
      <c r="B96" s="4" t="s">
        <v>32</v>
      </c>
      <c r="C96" s="5" t="s">
        <v>118</v>
      </c>
      <c r="D96" s="10"/>
      <c r="J96" s="5" t="s">
        <v>376</v>
      </c>
      <c r="K96" s="4" t="s">
        <v>23</v>
      </c>
      <c r="L96" s="5" t="s">
        <v>165</v>
      </c>
    </row>
    <row r="97" spans="1:12" x14ac:dyDescent="0.2">
      <c r="A97" s="5" t="s">
        <v>331</v>
      </c>
      <c r="B97" s="4" t="s">
        <v>32</v>
      </c>
      <c r="C97" s="5" t="s">
        <v>119</v>
      </c>
      <c r="D97" s="10"/>
      <c r="J97" s="5" t="s">
        <v>377</v>
      </c>
      <c r="K97" s="4" t="s">
        <v>23</v>
      </c>
      <c r="L97" s="5" t="s">
        <v>166</v>
      </c>
    </row>
    <row r="98" spans="1:12" x14ac:dyDescent="0.2">
      <c r="A98" s="5" t="s">
        <v>332</v>
      </c>
      <c r="B98" s="4" t="s">
        <v>23</v>
      </c>
      <c r="C98" s="5" t="s">
        <v>120</v>
      </c>
      <c r="D98" s="10"/>
      <c r="J98" s="5" t="s">
        <v>379</v>
      </c>
      <c r="K98" s="4" t="s">
        <v>23</v>
      </c>
      <c r="L98" s="5" t="s">
        <v>168</v>
      </c>
    </row>
    <row r="99" spans="1:12" x14ac:dyDescent="0.2">
      <c r="A99" s="5" t="s">
        <v>333</v>
      </c>
      <c r="B99" s="4" t="s">
        <v>23</v>
      </c>
      <c r="C99" s="5" t="s">
        <v>121</v>
      </c>
      <c r="D99" s="10"/>
      <c r="J99" s="5" t="s">
        <v>386</v>
      </c>
      <c r="K99" s="4" t="s">
        <v>23</v>
      </c>
      <c r="L99" s="5" t="s">
        <v>175</v>
      </c>
    </row>
    <row r="100" spans="1:12" x14ac:dyDescent="0.2">
      <c r="A100" s="5" t="s">
        <v>334</v>
      </c>
      <c r="B100" s="4" t="s">
        <v>23</v>
      </c>
      <c r="C100" s="5" t="s">
        <v>122</v>
      </c>
      <c r="D100" s="10"/>
      <c r="J100" s="5" t="s">
        <v>388</v>
      </c>
      <c r="K100" s="4" t="s">
        <v>23</v>
      </c>
      <c r="L100" s="5" t="s">
        <v>178</v>
      </c>
    </row>
    <row r="101" spans="1:12" x14ac:dyDescent="0.2">
      <c r="A101" s="5" t="s">
        <v>335</v>
      </c>
      <c r="B101" s="4" t="s">
        <v>23</v>
      </c>
      <c r="C101" s="5" t="s">
        <v>123</v>
      </c>
      <c r="D101" s="10"/>
      <c r="J101" s="5" t="s">
        <v>389</v>
      </c>
      <c r="K101" s="4" t="s">
        <v>23</v>
      </c>
      <c r="L101" s="5" t="s">
        <v>179</v>
      </c>
    </row>
    <row r="102" spans="1:12" ht="13.5" x14ac:dyDescent="0.25">
      <c r="A102" s="5" t="s">
        <v>336</v>
      </c>
      <c r="B102" s="4" t="s">
        <v>21</v>
      </c>
      <c r="C102" s="5" t="s">
        <v>124</v>
      </c>
      <c r="D102" s="10"/>
      <c r="J102" s="91" t="s">
        <v>474</v>
      </c>
      <c r="K102" s="4" t="s">
        <v>23</v>
      </c>
      <c r="L102" s="5">
        <v>430201</v>
      </c>
    </row>
    <row r="103" spans="1:12" x14ac:dyDescent="0.2">
      <c r="A103" s="5" t="s">
        <v>337</v>
      </c>
      <c r="B103" s="4" t="s">
        <v>23</v>
      </c>
      <c r="C103" s="5" t="s">
        <v>125</v>
      </c>
      <c r="D103" s="10"/>
      <c r="J103" s="5" t="s">
        <v>391</v>
      </c>
      <c r="K103" s="4" t="s">
        <v>23</v>
      </c>
      <c r="L103" s="5" t="s">
        <v>181</v>
      </c>
    </row>
    <row r="104" spans="1:12" x14ac:dyDescent="0.2">
      <c r="A104" s="5" t="s">
        <v>338</v>
      </c>
      <c r="B104" s="4" t="s">
        <v>23</v>
      </c>
      <c r="C104" s="5" t="s">
        <v>126</v>
      </c>
      <c r="D104" s="10"/>
      <c r="J104" s="5" t="s">
        <v>392</v>
      </c>
      <c r="K104" s="4" t="s">
        <v>23</v>
      </c>
      <c r="L104" s="5" t="s">
        <v>182</v>
      </c>
    </row>
    <row r="105" spans="1:12" x14ac:dyDescent="0.2">
      <c r="A105" s="5" t="s">
        <v>339</v>
      </c>
      <c r="B105" s="4" t="s">
        <v>23</v>
      </c>
      <c r="C105" s="5" t="s">
        <v>127</v>
      </c>
      <c r="D105" s="10"/>
      <c r="J105" s="5" t="s">
        <v>393</v>
      </c>
      <c r="K105" s="4" t="s">
        <v>23</v>
      </c>
      <c r="L105" s="5" t="s">
        <v>183</v>
      </c>
    </row>
    <row r="106" spans="1:12" x14ac:dyDescent="0.2">
      <c r="A106" s="5" t="s">
        <v>340</v>
      </c>
      <c r="B106" s="4" t="s">
        <v>23</v>
      </c>
      <c r="C106" s="5" t="s">
        <v>128</v>
      </c>
      <c r="D106" s="10"/>
      <c r="J106" s="5" t="s">
        <v>394</v>
      </c>
      <c r="K106" s="4" t="s">
        <v>23</v>
      </c>
      <c r="L106" s="5" t="s">
        <v>184</v>
      </c>
    </row>
    <row r="107" spans="1:12" x14ac:dyDescent="0.2">
      <c r="A107" s="5" t="s">
        <v>341</v>
      </c>
      <c r="B107" s="4" t="s">
        <v>32</v>
      </c>
      <c r="C107" s="5" t="s">
        <v>129</v>
      </c>
      <c r="D107" s="10"/>
      <c r="J107" s="5" t="s">
        <v>395</v>
      </c>
      <c r="K107" s="4" t="s">
        <v>23</v>
      </c>
      <c r="L107" s="5" t="s">
        <v>185</v>
      </c>
    </row>
    <row r="108" spans="1:12" x14ac:dyDescent="0.2">
      <c r="A108" s="5" t="s">
        <v>342</v>
      </c>
      <c r="B108" s="4" t="s">
        <v>32</v>
      </c>
      <c r="C108" s="5" t="s">
        <v>130</v>
      </c>
      <c r="D108" s="10"/>
      <c r="J108" s="5" t="s">
        <v>398</v>
      </c>
      <c r="K108" s="4" t="s">
        <v>23</v>
      </c>
      <c r="L108" s="5" t="s">
        <v>188</v>
      </c>
    </row>
    <row r="109" spans="1:12" x14ac:dyDescent="0.2">
      <c r="A109" s="5" t="s">
        <v>343</v>
      </c>
      <c r="B109" s="4" t="s">
        <v>32</v>
      </c>
      <c r="C109" s="5" t="s">
        <v>131</v>
      </c>
      <c r="D109" s="10"/>
      <c r="J109" s="5" t="s">
        <v>399</v>
      </c>
      <c r="K109" s="4" t="s">
        <v>23</v>
      </c>
      <c r="L109" s="5" t="s">
        <v>189</v>
      </c>
    </row>
    <row r="110" spans="1:12" x14ac:dyDescent="0.2">
      <c r="A110" s="5" t="s">
        <v>344</v>
      </c>
      <c r="B110" s="4" t="s">
        <v>32</v>
      </c>
      <c r="C110" s="5" t="s">
        <v>132</v>
      </c>
      <c r="D110" s="10"/>
      <c r="J110" s="5" t="s">
        <v>400</v>
      </c>
      <c r="K110" s="4" t="s">
        <v>23</v>
      </c>
      <c r="L110" s="5" t="s">
        <v>190</v>
      </c>
    </row>
    <row r="111" spans="1:12" x14ac:dyDescent="0.2">
      <c r="A111" s="5" t="s">
        <v>345</v>
      </c>
      <c r="B111" s="4" t="s">
        <v>32</v>
      </c>
      <c r="C111" s="5" t="s">
        <v>133</v>
      </c>
      <c r="D111" s="10"/>
      <c r="J111" s="5" t="s">
        <v>401</v>
      </c>
      <c r="K111" s="4" t="s">
        <v>23</v>
      </c>
      <c r="L111" s="5" t="s">
        <v>191</v>
      </c>
    </row>
    <row r="112" spans="1:12" x14ac:dyDescent="0.2">
      <c r="A112" s="5" t="s">
        <v>346</v>
      </c>
      <c r="B112" s="4" t="s">
        <v>23</v>
      </c>
      <c r="C112" s="5" t="s">
        <v>134</v>
      </c>
      <c r="D112" s="10"/>
      <c r="J112" s="5" t="s">
        <v>402</v>
      </c>
      <c r="K112" s="4" t="s">
        <v>23</v>
      </c>
      <c r="L112" s="5" t="s">
        <v>192</v>
      </c>
    </row>
    <row r="113" spans="1:12" x14ac:dyDescent="0.2">
      <c r="A113" s="5" t="s">
        <v>347</v>
      </c>
      <c r="B113" s="4" t="s">
        <v>23</v>
      </c>
      <c r="C113" s="5" t="s">
        <v>135</v>
      </c>
      <c r="D113" s="10"/>
      <c r="J113" s="5" t="s">
        <v>403</v>
      </c>
      <c r="K113" s="4" t="s">
        <v>23</v>
      </c>
      <c r="L113" s="5" t="s">
        <v>193</v>
      </c>
    </row>
    <row r="114" spans="1:12" x14ac:dyDescent="0.2">
      <c r="A114" s="5" t="s">
        <v>348</v>
      </c>
      <c r="B114" s="4" t="s">
        <v>23</v>
      </c>
      <c r="C114" s="5" t="s">
        <v>136</v>
      </c>
      <c r="D114" s="10"/>
      <c r="J114" s="5" t="s">
        <v>404</v>
      </c>
      <c r="K114" s="4" t="s">
        <v>23</v>
      </c>
      <c r="L114" s="5" t="s">
        <v>194</v>
      </c>
    </row>
    <row r="115" spans="1:12" x14ac:dyDescent="0.2">
      <c r="A115" s="5" t="s">
        <v>349</v>
      </c>
      <c r="B115" s="4" t="s">
        <v>19</v>
      </c>
      <c r="C115" s="5" t="s">
        <v>137</v>
      </c>
      <c r="D115" s="10"/>
      <c r="J115" s="5" t="s">
        <v>405</v>
      </c>
      <c r="K115" s="4" t="s">
        <v>23</v>
      </c>
      <c r="L115" s="5" t="s">
        <v>195</v>
      </c>
    </row>
    <row r="116" spans="1:12" x14ac:dyDescent="0.2">
      <c r="A116" s="5" t="s">
        <v>350</v>
      </c>
      <c r="B116" s="4" t="s">
        <v>21</v>
      </c>
      <c r="C116" s="5" t="s">
        <v>138</v>
      </c>
      <c r="D116" s="10"/>
      <c r="J116" s="5" t="s">
        <v>406</v>
      </c>
      <c r="K116" s="4" t="s">
        <v>23</v>
      </c>
      <c r="L116" s="5" t="s">
        <v>196</v>
      </c>
    </row>
    <row r="117" spans="1:12" x14ac:dyDescent="0.2">
      <c r="A117" s="5" t="s">
        <v>351</v>
      </c>
      <c r="B117" s="4" t="s">
        <v>23</v>
      </c>
      <c r="C117" s="5" t="s">
        <v>139</v>
      </c>
      <c r="D117" s="10"/>
      <c r="J117" s="5" t="s">
        <v>407</v>
      </c>
      <c r="K117" s="4" t="s">
        <v>23</v>
      </c>
      <c r="L117" s="5" t="s">
        <v>198</v>
      </c>
    </row>
    <row r="118" spans="1:12" x14ac:dyDescent="0.2">
      <c r="A118" s="5" t="s">
        <v>352</v>
      </c>
      <c r="B118" s="4" t="s">
        <v>23</v>
      </c>
      <c r="C118" s="5" t="s">
        <v>140</v>
      </c>
      <c r="D118" s="10"/>
      <c r="J118" s="5" t="s">
        <v>409</v>
      </c>
      <c r="K118" s="4" t="s">
        <v>23</v>
      </c>
      <c r="L118" s="5" t="s">
        <v>201</v>
      </c>
    </row>
    <row r="119" spans="1:12" x14ac:dyDescent="0.2">
      <c r="A119" s="5" t="s">
        <v>353</v>
      </c>
      <c r="B119" s="4" t="s">
        <v>23</v>
      </c>
      <c r="C119" s="5" t="s">
        <v>141</v>
      </c>
      <c r="D119" s="10"/>
      <c r="J119" s="5" t="s">
        <v>410</v>
      </c>
      <c r="K119" s="4" t="s">
        <v>23</v>
      </c>
      <c r="L119" s="5" t="s">
        <v>202</v>
      </c>
    </row>
    <row r="120" spans="1:12" x14ac:dyDescent="0.2">
      <c r="A120" s="5" t="s">
        <v>354</v>
      </c>
      <c r="B120" s="4" t="s">
        <v>23</v>
      </c>
      <c r="C120" s="5" t="s">
        <v>142</v>
      </c>
      <c r="D120" s="10"/>
      <c r="J120" s="5" t="s">
        <v>411</v>
      </c>
      <c r="K120" s="4" t="s">
        <v>23</v>
      </c>
      <c r="L120" s="5" t="s">
        <v>203</v>
      </c>
    </row>
    <row r="121" spans="1:12" x14ac:dyDescent="0.2">
      <c r="A121" s="5" t="s">
        <v>355</v>
      </c>
      <c r="B121" s="4" t="s">
        <v>23</v>
      </c>
      <c r="C121" s="5" t="s">
        <v>143</v>
      </c>
      <c r="D121" s="10"/>
      <c r="J121" s="5" t="s">
        <v>415</v>
      </c>
      <c r="K121" s="4" t="s">
        <v>23</v>
      </c>
      <c r="L121" s="5" t="s">
        <v>207</v>
      </c>
    </row>
    <row r="122" spans="1:12" x14ac:dyDescent="0.2">
      <c r="A122" s="5" t="s">
        <v>356</v>
      </c>
      <c r="B122" s="4" t="s">
        <v>23</v>
      </c>
      <c r="C122" s="5" t="s">
        <v>144</v>
      </c>
      <c r="D122" s="10"/>
      <c r="J122" s="5" t="s">
        <v>416</v>
      </c>
      <c r="K122" s="4" t="s">
        <v>23</v>
      </c>
      <c r="L122" s="5" t="s">
        <v>208</v>
      </c>
    </row>
    <row r="123" spans="1:12" x14ac:dyDescent="0.2">
      <c r="A123" s="5" t="s">
        <v>357</v>
      </c>
      <c r="B123" s="4" t="s">
        <v>23</v>
      </c>
      <c r="C123" s="5" t="s">
        <v>145</v>
      </c>
      <c r="D123" s="10"/>
      <c r="J123" s="5" t="s">
        <v>417</v>
      </c>
      <c r="K123" s="4" t="s">
        <v>23</v>
      </c>
      <c r="L123" s="5" t="s">
        <v>211</v>
      </c>
    </row>
    <row r="124" spans="1:12" x14ac:dyDescent="0.2">
      <c r="A124" s="5" t="s">
        <v>358</v>
      </c>
      <c r="B124" s="4" t="s">
        <v>23</v>
      </c>
      <c r="C124" s="5" t="s">
        <v>146</v>
      </c>
      <c r="D124" s="10"/>
      <c r="J124" s="5" t="s">
        <v>421</v>
      </c>
      <c r="K124" s="4" t="s">
        <v>23</v>
      </c>
      <c r="L124" s="5" t="s">
        <v>218</v>
      </c>
    </row>
    <row r="125" spans="1:12" x14ac:dyDescent="0.2">
      <c r="A125" s="5" t="s">
        <v>359</v>
      </c>
      <c r="B125" s="4" t="s">
        <v>21</v>
      </c>
      <c r="C125" s="5" t="s">
        <v>147</v>
      </c>
      <c r="D125" s="10"/>
      <c r="J125" s="5" t="s">
        <v>422</v>
      </c>
      <c r="K125" s="4" t="s">
        <v>23</v>
      </c>
      <c r="L125" s="5" t="s">
        <v>219</v>
      </c>
    </row>
    <row r="126" spans="1:12" x14ac:dyDescent="0.2">
      <c r="A126" s="5" t="s">
        <v>360</v>
      </c>
      <c r="B126" s="4" t="s">
        <v>23</v>
      </c>
      <c r="C126" s="5" t="s">
        <v>148</v>
      </c>
      <c r="D126" s="10"/>
      <c r="J126" s="5" t="s">
        <v>423</v>
      </c>
      <c r="K126" s="4" t="s">
        <v>23</v>
      </c>
      <c r="L126" s="5" t="s">
        <v>220</v>
      </c>
    </row>
    <row r="127" spans="1:12" x14ac:dyDescent="0.2">
      <c r="A127" s="5" t="s">
        <v>361</v>
      </c>
      <c r="B127" s="4" t="s">
        <v>23</v>
      </c>
      <c r="C127" s="5" t="s">
        <v>149</v>
      </c>
      <c r="D127" s="10"/>
      <c r="J127" s="5" t="s">
        <v>424</v>
      </c>
      <c r="K127" s="4" t="s">
        <v>23</v>
      </c>
      <c r="L127" s="5" t="s">
        <v>221</v>
      </c>
    </row>
    <row r="128" spans="1:12" x14ac:dyDescent="0.2">
      <c r="A128" s="5" t="s">
        <v>362</v>
      </c>
      <c r="B128" s="4" t="s">
        <v>23</v>
      </c>
      <c r="C128" s="5" t="s">
        <v>150</v>
      </c>
      <c r="D128" s="10"/>
      <c r="J128" s="5" t="s">
        <v>428</v>
      </c>
      <c r="K128" s="4" t="s">
        <v>23</v>
      </c>
      <c r="L128" s="5" t="s">
        <v>225</v>
      </c>
    </row>
    <row r="129" spans="1:12" x14ac:dyDescent="0.2">
      <c r="A129" s="5" t="s">
        <v>363</v>
      </c>
      <c r="B129" s="4" t="s">
        <v>23</v>
      </c>
      <c r="C129" s="5" t="s">
        <v>151</v>
      </c>
      <c r="D129" s="10"/>
      <c r="J129" s="5" t="s">
        <v>429</v>
      </c>
      <c r="K129" s="4" t="s">
        <v>23</v>
      </c>
      <c r="L129" s="5" t="s">
        <v>226</v>
      </c>
    </row>
    <row r="130" spans="1:12" x14ac:dyDescent="0.2">
      <c r="A130" s="5" t="s">
        <v>364</v>
      </c>
      <c r="B130" s="4" t="s">
        <v>23</v>
      </c>
      <c r="C130" s="5" t="s">
        <v>152</v>
      </c>
      <c r="D130" s="10"/>
      <c r="J130" s="5" t="s">
        <v>430</v>
      </c>
      <c r="K130" s="4" t="s">
        <v>23</v>
      </c>
      <c r="L130" s="5" t="s">
        <v>227</v>
      </c>
    </row>
    <row r="131" spans="1:12" x14ac:dyDescent="0.2">
      <c r="A131" s="5" t="s">
        <v>365</v>
      </c>
      <c r="B131" s="4" t="s">
        <v>23</v>
      </c>
      <c r="C131" s="5" t="s">
        <v>153</v>
      </c>
      <c r="D131" s="10"/>
      <c r="J131" s="5" t="s">
        <v>432</v>
      </c>
      <c r="K131" s="4" t="s">
        <v>23</v>
      </c>
      <c r="L131" s="5" t="s">
        <v>229</v>
      </c>
    </row>
    <row r="132" spans="1:12" x14ac:dyDescent="0.2">
      <c r="A132" s="5" t="s">
        <v>366</v>
      </c>
      <c r="B132" s="4" t="s">
        <v>23</v>
      </c>
      <c r="C132" s="5" t="s">
        <v>154</v>
      </c>
      <c r="D132" s="10"/>
      <c r="J132" s="5" t="s">
        <v>433</v>
      </c>
      <c r="K132" s="4" t="s">
        <v>23</v>
      </c>
      <c r="L132" s="5" t="s">
        <v>230</v>
      </c>
    </row>
    <row r="133" spans="1:12" x14ac:dyDescent="0.2">
      <c r="A133" s="5" t="s">
        <v>367</v>
      </c>
      <c r="B133" s="4" t="s">
        <v>23</v>
      </c>
      <c r="C133" s="5" t="s">
        <v>155</v>
      </c>
      <c r="D133" s="10"/>
      <c r="J133" s="5" t="s">
        <v>436</v>
      </c>
      <c r="K133" s="4" t="s">
        <v>23</v>
      </c>
      <c r="L133" s="5" t="s">
        <v>233</v>
      </c>
    </row>
    <row r="134" spans="1:12" x14ac:dyDescent="0.2">
      <c r="A134" s="5" t="s">
        <v>368</v>
      </c>
      <c r="B134" s="4" t="s">
        <v>23</v>
      </c>
      <c r="C134" s="5" t="s">
        <v>156</v>
      </c>
      <c r="D134" s="10"/>
      <c r="J134" s="5" t="s">
        <v>438</v>
      </c>
      <c r="K134" s="4" t="s">
        <v>23</v>
      </c>
      <c r="L134" s="5" t="s">
        <v>235</v>
      </c>
    </row>
    <row r="135" spans="1:12" x14ac:dyDescent="0.2">
      <c r="A135" s="5" t="s">
        <v>369</v>
      </c>
      <c r="B135" s="4" t="s">
        <v>21</v>
      </c>
      <c r="C135" s="5" t="s">
        <v>157</v>
      </c>
      <c r="D135" s="10"/>
      <c r="J135" s="5" t="s">
        <v>439</v>
      </c>
      <c r="K135" s="4" t="s">
        <v>23</v>
      </c>
      <c r="L135" s="5" t="s">
        <v>236</v>
      </c>
    </row>
    <row r="136" spans="1:12" x14ac:dyDescent="0.2">
      <c r="A136" s="5" t="s">
        <v>370</v>
      </c>
      <c r="B136" s="4" t="s">
        <v>23</v>
      </c>
      <c r="C136" s="5" t="s">
        <v>158</v>
      </c>
      <c r="D136" s="10"/>
      <c r="J136" s="5" t="s">
        <v>440</v>
      </c>
      <c r="K136" s="4" t="s">
        <v>23</v>
      </c>
      <c r="L136" s="5" t="s">
        <v>237</v>
      </c>
    </row>
    <row r="137" spans="1:12" x14ac:dyDescent="0.2">
      <c r="A137" s="5" t="s">
        <v>9</v>
      </c>
      <c r="B137" s="4" t="s">
        <v>23</v>
      </c>
      <c r="C137" s="5" t="s">
        <v>159</v>
      </c>
      <c r="D137" s="10"/>
      <c r="J137" s="5" t="s">
        <v>441</v>
      </c>
      <c r="K137" s="4" t="s">
        <v>23</v>
      </c>
      <c r="L137" s="5" t="s">
        <v>238</v>
      </c>
    </row>
    <row r="138" spans="1:12" x14ac:dyDescent="0.2">
      <c r="A138" s="5" t="s">
        <v>371</v>
      </c>
      <c r="B138" s="4" t="s">
        <v>23</v>
      </c>
      <c r="C138" s="5" t="s">
        <v>160</v>
      </c>
      <c r="D138" s="10"/>
      <c r="J138" s="5" t="s">
        <v>442</v>
      </c>
      <c r="K138" s="4" t="s">
        <v>23</v>
      </c>
      <c r="L138" s="5" t="s">
        <v>239</v>
      </c>
    </row>
    <row r="139" spans="1:12" x14ac:dyDescent="0.2">
      <c r="A139" s="5" t="s">
        <v>372</v>
      </c>
      <c r="B139" s="4" t="s">
        <v>23</v>
      </c>
      <c r="C139" s="5" t="s">
        <v>161</v>
      </c>
      <c r="D139" s="10"/>
      <c r="J139" s="5" t="s">
        <v>443</v>
      </c>
      <c r="K139" s="4" t="s">
        <v>23</v>
      </c>
      <c r="L139" s="5" t="s">
        <v>240</v>
      </c>
    </row>
    <row r="140" spans="1:12" x14ac:dyDescent="0.2">
      <c r="A140" s="5" t="s">
        <v>373</v>
      </c>
      <c r="B140" s="4" t="s">
        <v>23</v>
      </c>
      <c r="C140" s="5" t="s">
        <v>162</v>
      </c>
      <c r="D140" s="10"/>
      <c r="J140" s="5" t="s">
        <v>444</v>
      </c>
      <c r="K140" s="4" t="s">
        <v>23</v>
      </c>
      <c r="L140" s="5" t="s">
        <v>241</v>
      </c>
    </row>
    <row r="141" spans="1:12" x14ac:dyDescent="0.2">
      <c r="A141" s="5" t="s">
        <v>374</v>
      </c>
      <c r="B141" s="4" t="s">
        <v>23</v>
      </c>
      <c r="C141" s="5" t="s">
        <v>163</v>
      </c>
      <c r="D141" s="10"/>
      <c r="J141" s="5" t="s">
        <v>445</v>
      </c>
      <c r="K141" s="4" t="s">
        <v>23</v>
      </c>
      <c r="L141" s="5" t="s">
        <v>242</v>
      </c>
    </row>
    <row r="142" spans="1:12" x14ac:dyDescent="0.2">
      <c r="A142" s="5" t="s">
        <v>375</v>
      </c>
      <c r="B142" s="4" t="s">
        <v>23</v>
      </c>
      <c r="C142" s="5" t="s">
        <v>164</v>
      </c>
      <c r="D142" s="10"/>
      <c r="J142" s="5" t="s">
        <v>446</v>
      </c>
      <c r="K142" s="4" t="s">
        <v>23</v>
      </c>
      <c r="L142" s="5" t="s">
        <v>243</v>
      </c>
    </row>
    <row r="143" spans="1:12" x14ac:dyDescent="0.2">
      <c r="A143" s="5" t="s">
        <v>376</v>
      </c>
      <c r="B143" s="4" t="s">
        <v>23</v>
      </c>
      <c r="C143" s="5" t="s">
        <v>165</v>
      </c>
      <c r="D143" s="10"/>
      <c r="J143" s="5" t="s">
        <v>447</v>
      </c>
      <c r="K143" s="4" t="s">
        <v>23</v>
      </c>
      <c r="L143" s="5" t="s">
        <v>244</v>
      </c>
    </row>
    <row r="144" spans="1:12" x14ac:dyDescent="0.2">
      <c r="A144" s="5" t="s">
        <v>377</v>
      </c>
      <c r="B144" s="4" t="s">
        <v>23</v>
      </c>
      <c r="C144" s="5" t="s">
        <v>166</v>
      </c>
      <c r="D144" s="10"/>
      <c r="J144" s="5" t="s">
        <v>448</v>
      </c>
      <c r="K144" s="4" t="s">
        <v>23</v>
      </c>
      <c r="L144" s="5" t="s">
        <v>245</v>
      </c>
    </row>
    <row r="145" spans="1:12" x14ac:dyDescent="0.2">
      <c r="A145" s="5" t="s">
        <v>378</v>
      </c>
      <c r="B145" s="4" t="s">
        <v>21</v>
      </c>
      <c r="C145" s="5" t="s">
        <v>167</v>
      </c>
      <c r="D145" s="10"/>
      <c r="J145" s="5" t="s">
        <v>449</v>
      </c>
      <c r="K145" s="4" t="s">
        <v>23</v>
      </c>
      <c r="L145" s="5" t="s">
        <v>246</v>
      </c>
    </row>
    <row r="146" spans="1:12" x14ac:dyDescent="0.2">
      <c r="A146" s="5" t="s">
        <v>379</v>
      </c>
      <c r="B146" s="4" t="s">
        <v>23</v>
      </c>
      <c r="C146" s="5" t="s">
        <v>168</v>
      </c>
      <c r="D146" s="10"/>
      <c r="J146" s="5" t="s">
        <v>450</v>
      </c>
      <c r="K146" s="4" t="s">
        <v>23</v>
      </c>
      <c r="L146" s="5" t="s">
        <v>247</v>
      </c>
    </row>
    <row r="147" spans="1:12" x14ac:dyDescent="0.2">
      <c r="A147" s="5" t="s">
        <v>380</v>
      </c>
      <c r="B147" s="4" t="s">
        <v>32</v>
      </c>
      <c r="C147" s="5" t="s">
        <v>169</v>
      </c>
      <c r="D147" s="10"/>
      <c r="J147" s="5" t="s">
        <v>451</v>
      </c>
      <c r="K147" s="4" t="s">
        <v>23</v>
      </c>
      <c r="L147" s="5" t="s">
        <v>249</v>
      </c>
    </row>
    <row r="148" spans="1:12" x14ac:dyDescent="0.2">
      <c r="A148" s="5" t="s">
        <v>381</v>
      </c>
      <c r="B148" s="4" t="s">
        <v>32</v>
      </c>
      <c r="C148" s="5" t="s">
        <v>170</v>
      </c>
      <c r="D148" s="10"/>
      <c r="J148" s="5" t="s">
        <v>261</v>
      </c>
      <c r="K148" s="4" t="s">
        <v>32</v>
      </c>
      <c r="L148" s="5" t="s">
        <v>33</v>
      </c>
    </row>
    <row r="149" spans="1:12" x14ac:dyDescent="0.2">
      <c r="A149" s="5" t="s">
        <v>382</v>
      </c>
      <c r="B149" s="4" t="s">
        <v>32</v>
      </c>
      <c r="C149" s="5" t="s">
        <v>171</v>
      </c>
      <c r="D149" s="10"/>
      <c r="J149" s="5" t="s">
        <v>262</v>
      </c>
      <c r="K149" s="4" t="s">
        <v>32</v>
      </c>
      <c r="L149" s="5" t="s">
        <v>34</v>
      </c>
    </row>
    <row r="150" spans="1:12" x14ac:dyDescent="0.2">
      <c r="A150" s="5" t="s">
        <v>383</v>
      </c>
      <c r="B150" s="4" t="s">
        <v>32</v>
      </c>
      <c r="C150" s="5" t="s">
        <v>172</v>
      </c>
      <c r="D150" s="10"/>
      <c r="J150" s="5" t="s">
        <v>300</v>
      </c>
      <c r="K150" s="4" t="s">
        <v>32</v>
      </c>
      <c r="L150" s="5" t="s">
        <v>79</v>
      </c>
    </row>
    <row r="151" spans="1:12" x14ac:dyDescent="0.2">
      <c r="A151" s="5" t="s">
        <v>384</v>
      </c>
      <c r="B151" s="4" t="s">
        <v>32</v>
      </c>
      <c r="C151" s="5" t="s">
        <v>173</v>
      </c>
      <c r="D151" s="10"/>
      <c r="J151" s="5" t="s">
        <v>301</v>
      </c>
      <c r="K151" s="4" t="s">
        <v>32</v>
      </c>
      <c r="L151" s="5" t="s">
        <v>80</v>
      </c>
    </row>
    <row r="152" spans="1:12" x14ac:dyDescent="0.2">
      <c r="A152" s="5" t="s">
        <v>385</v>
      </c>
      <c r="B152" s="4" t="s">
        <v>32</v>
      </c>
      <c r="C152" s="5" t="s">
        <v>174</v>
      </c>
      <c r="D152" s="10"/>
      <c r="J152" s="5" t="s">
        <v>327</v>
      </c>
      <c r="K152" s="4" t="s">
        <v>32</v>
      </c>
      <c r="L152" s="5" t="s">
        <v>115</v>
      </c>
    </row>
    <row r="153" spans="1:12" x14ac:dyDescent="0.2">
      <c r="A153" s="5" t="s">
        <v>386</v>
      </c>
      <c r="B153" s="4" t="s">
        <v>23</v>
      </c>
      <c r="C153" s="5" t="s">
        <v>175</v>
      </c>
      <c r="D153" s="10"/>
      <c r="J153" s="5" t="s">
        <v>328</v>
      </c>
      <c r="K153" s="4" t="s">
        <v>32</v>
      </c>
      <c r="L153" s="5" t="s">
        <v>116</v>
      </c>
    </row>
    <row r="154" spans="1:12" x14ac:dyDescent="0.2">
      <c r="A154" s="5" t="s">
        <v>387</v>
      </c>
      <c r="B154" s="4" t="s">
        <v>19</v>
      </c>
      <c r="C154" s="5" t="s">
        <v>176</v>
      </c>
      <c r="D154" s="10"/>
      <c r="J154" s="5" t="s">
        <v>329</v>
      </c>
      <c r="K154" s="4" t="s">
        <v>32</v>
      </c>
      <c r="L154" s="5" t="s">
        <v>117</v>
      </c>
    </row>
    <row r="155" spans="1:12" x14ac:dyDescent="0.2">
      <c r="A155" s="5" t="s">
        <v>388</v>
      </c>
      <c r="B155" s="4" t="s">
        <v>21</v>
      </c>
      <c r="C155" s="5" t="s">
        <v>177</v>
      </c>
      <c r="D155" s="10"/>
      <c r="J155" s="5" t="s">
        <v>330</v>
      </c>
      <c r="K155" s="4" t="s">
        <v>32</v>
      </c>
      <c r="L155" s="5" t="s">
        <v>118</v>
      </c>
    </row>
    <row r="156" spans="1:12" x14ac:dyDescent="0.2">
      <c r="A156" s="5" t="s">
        <v>388</v>
      </c>
      <c r="B156" s="4" t="s">
        <v>23</v>
      </c>
      <c r="C156" s="5" t="s">
        <v>178</v>
      </c>
      <c r="D156" s="10"/>
      <c r="J156" s="5" t="s">
        <v>331</v>
      </c>
      <c r="K156" s="4" t="s">
        <v>32</v>
      </c>
      <c r="L156" s="5" t="s">
        <v>119</v>
      </c>
    </row>
    <row r="157" spans="1:12" x14ac:dyDescent="0.2">
      <c r="A157" s="5" t="s">
        <v>389</v>
      </c>
      <c r="B157" s="4" t="s">
        <v>23</v>
      </c>
      <c r="C157" s="5" t="s">
        <v>179</v>
      </c>
      <c r="D157" s="10"/>
      <c r="J157" s="5" t="s">
        <v>341</v>
      </c>
      <c r="K157" s="4" t="s">
        <v>32</v>
      </c>
      <c r="L157" s="5" t="s">
        <v>129</v>
      </c>
    </row>
    <row r="158" spans="1:12" x14ac:dyDescent="0.2">
      <c r="A158" s="5" t="s">
        <v>390</v>
      </c>
      <c r="B158" s="4" t="s">
        <v>21</v>
      </c>
      <c r="C158" s="5" t="s">
        <v>180</v>
      </c>
      <c r="D158" s="10"/>
      <c r="J158" s="5" t="s">
        <v>342</v>
      </c>
      <c r="K158" s="4" t="s">
        <v>32</v>
      </c>
      <c r="L158" s="5" t="s">
        <v>130</v>
      </c>
    </row>
    <row r="159" spans="1:12" ht="13.5" x14ac:dyDescent="0.25">
      <c r="A159" s="91" t="s">
        <v>474</v>
      </c>
      <c r="B159" s="4" t="s">
        <v>23</v>
      </c>
      <c r="C159" s="5">
        <v>430201</v>
      </c>
      <c r="D159" s="10"/>
      <c r="J159" s="5" t="s">
        <v>343</v>
      </c>
      <c r="K159" s="4" t="s">
        <v>32</v>
      </c>
      <c r="L159" s="5" t="s">
        <v>131</v>
      </c>
    </row>
    <row r="160" spans="1:12" x14ac:dyDescent="0.2">
      <c r="A160" s="5" t="s">
        <v>391</v>
      </c>
      <c r="B160" s="4" t="s">
        <v>23</v>
      </c>
      <c r="C160" s="5" t="s">
        <v>181</v>
      </c>
      <c r="D160" s="10"/>
      <c r="J160" s="5" t="s">
        <v>344</v>
      </c>
      <c r="K160" s="4" t="s">
        <v>32</v>
      </c>
      <c r="L160" s="5" t="s">
        <v>132</v>
      </c>
    </row>
    <row r="161" spans="1:12" x14ac:dyDescent="0.2">
      <c r="A161" s="5" t="s">
        <v>392</v>
      </c>
      <c r="B161" s="4" t="s">
        <v>23</v>
      </c>
      <c r="C161" s="5" t="s">
        <v>182</v>
      </c>
      <c r="D161" s="10"/>
      <c r="J161" s="5" t="s">
        <v>345</v>
      </c>
      <c r="K161" s="4" t="s">
        <v>32</v>
      </c>
      <c r="L161" s="5" t="s">
        <v>133</v>
      </c>
    </row>
    <row r="162" spans="1:12" x14ac:dyDescent="0.2">
      <c r="A162" s="5" t="s">
        <v>393</v>
      </c>
      <c r="B162" s="4" t="s">
        <v>23</v>
      </c>
      <c r="C162" s="5" t="s">
        <v>183</v>
      </c>
      <c r="D162" s="10"/>
      <c r="J162" s="5" t="s">
        <v>380</v>
      </c>
      <c r="K162" s="4" t="s">
        <v>32</v>
      </c>
      <c r="L162" s="5" t="s">
        <v>169</v>
      </c>
    </row>
    <row r="163" spans="1:12" x14ac:dyDescent="0.2">
      <c r="A163" s="5" t="s">
        <v>394</v>
      </c>
      <c r="B163" s="4" t="s">
        <v>23</v>
      </c>
      <c r="C163" s="5" t="s">
        <v>184</v>
      </c>
      <c r="D163" s="10"/>
      <c r="J163" s="5" t="s">
        <v>381</v>
      </c>
      <c r="K163" s="4" t="s">
        <v>32</v>
      </c>
      <c r="L163" s="5" t="s">
        <v>170</v>
      </c>
    </row>
    <row r="164" spans="1:12" x14ac:dyDescent="0.2">
      <c r="A164" s="5" t="s">
        <v>395</v>
      </c>
      <c r="B164" s="4" t="s">
        <v>23</v>
      </c>
      <c r="C164" s="5" t="s">
        <v>185</v>
      </c>
      <c r="D164" s="10"/>
      <c r="J164" s="5" t="s">
        <v>382</v>
      </c>
      <c r="K164" s="4" t="s">
        <v>32</v>
      </c>
      <c r="L164" s="5" t="s">
        <v>171</v>
      </c>
    </row>
    <row r="165" spans="1:12" x14ac:dyDescent="0.2">
      <c r="A165" s="5" t="s">
        <v>396</v>
      </c>
      <c r="B165" s="4" t="s">
        <v>19</v>
      </c>
      <c r="C165" s="5" t="s">
        <v>186</v>
      </c>
      <c r="D165" s="10"/>
      <c r="J165" s="5" t="s">
        <v>383</v>
      </c>
      <c r="K165" s="4" t="s">
        <v>32</v>
      </c>
      <c r="L165" s="5" t="s">
        <v>172</v>
      </c>
    </row>
    <row r="166" spans="1:12" x14ac:dyDescent="0.2">
      <c r="A166" s="5" t="s">
        <v>397</v>
      </c>
      <c r="B166" s="4" t="s">
        <v>21</v>
      </c>
      <c r="C166" s="5" t="s">
        <v>187</v>
      </c>
      <c r="D166" s="10"/>
      <c r="J166" s="5" t="s">
        <v>384</v>
      </c>
      <c r="K166" s="4" t="s">
        <v>32</v>
      </c>
      <c r="L166" s="5" t="s">
        <v>173</v>
      </c>
    </row>
    <row r="167" spans="1:12" x14ac:dyDescent="0.2">
      <c r="A167" s="5" t="s">
        <v>398</v>
      </c>
      <c r="B167" s="4" t="s">
        <v>23</v>
      </c>
      <c r="C167" s="5" t="s">
        <v>188</v>
      </c>
      <c r="D167" s="10"/>
      <c r="J167" s="5" t="s">
        <v>385</v>
      </c>
      <c r="K167" s="4" t="s">
        <v>32</v>
      </c>
      <c r="L167" s="5" t="s">
        <v>174</v>
      </c>
    </row>
    <row r="168" spans="1:12" x14ac:dyDescent="0.2">
      <c r="A168" s="5" t="s">
        <v>399</v>
      </c>
      <c r="B168" s="4" t="s">
        <v>23</v>
      </c>
      <c r="C168" s="5" t="s">
        <v>189</v>
      </c>
      <c r="D168" s="10"/>
      <c r="J168" s="5" t="s">
        <v>412</v>
      </c>
      <c r="K168" s="4" t="s">
        <v>32</v>
      </c>
      <c r="L168" s="5" t="s">
        <v>204</v>
      </c>
    </row>
    <row r="169" spans="1:12" x14ac:dyDescent="0.2">
      <c r="A169" s="5" t="s">
        <v>400</v>
      </c>
      <c r="B169" s="4" t="s">
        <v>23</v>
      </c>
      <c r="C169" s="5" t="s">
        <v>190</v>
      </c>
      <c r="D169" s="10"/>
      <c r="J169" s="5" t="s">
        <v>413</v>
      </c>
      <c r="K169" s="4" t="s">
        <v>32</v>
      </c>
      <c r="L169" s="5" t="s">
        <v>205</v>
      </c>
    </row>
    <row r="170" spans="1:12" x14ac:dyDescent="0.2">
      <c r="A170" s="5" t="s">
        <v>401</v>
      </c>
      <c r="B170" s="4" t="s">
        <v>23</v>
      </c>
      <c r="C170" s="5" t="s">
        <v>191</v>
      </c>
      <c r="D170" s="10"/>
      <c r="J170" s="5" t="s">
        <v>425</v>
      </c>
      <c r="K170" s="4" t="s">
        <v>32</v>
      </c>
      <c r="L170" s="5" t="s">
        <v>222</v>
      </c>
    </row>
    <row r="171" spans="1:12" x14ac:dyDescent="0.2">
      <c r="A171" s="5" t="s">
        <v>402</v>
      </c>
      <c r="B171" s="4" t="s">
        <v>23</v>
      </c>
      <c r="C171" s="5" t="s">
        <v>192</v>
      </c>
      <c r="D171" s="10"/>
    </row>
    <row r="172" spans="1:12" x14ac:dyDescent="0.2">
      <c r="A172" s="5" t="s">
        <v>403</v>
      </c>
      <c r="B172" s="4" t="s">
        <v>23</v>
      </c>
      <c r="C172" s="5" t="s">
        <v>193</v>
      </c>
      <c r="D172" s="10"/>
    </row>
    <row r="173" spans="1:12" x14ac:dyDescent="0.2">
      <c r="A173" s="5" t="s">
        <v>404</v>
      </c>
      <c r="B173" s="4" t="s">
        <v>23</v>
      </c>
      <c r="C173" s="5" t="s">
        <v>194</v>
      </c>
      <c r="D173" s="10"/>
    </row>
    <row r="174" spans="1:12" x14ac:dyDescent="0.2">
      <c r="A174" s="5" t="s">
        <v>405</v>
      </c>
      <c r="B174" s="4" t="s">
        <v>23</v>
      </c>
      <c r="C174" s="5" t="s">
        <v>195</v>
      </c>
      <c r="D174" s="10"/>
    </row>
    <row r="175" spans="1:12" x14ac:dyDescent="0.2">
      <c r="A175" s="5" t="s">
        <v>406</v>
      </c>
      <c r="B175" s="4" t="s">
        <v>23</v>
      </c>
      <c r="C175" s="5" t="s">
        <v>196</v>
      </c>
      <c r="D175" s="10"/>
    </row>
    <row r="176" spans="1:12" x14ac:dyDescent="0.2">
      <c r="A176" s="5" t="s">
        <v>407</v>
      </c>
      <c r="B176" s="4" t="s">
        <v>21</v>
      </c>
      <c r="C176" s="5" t="s">
        <v>197</v>
      </c>
      <c r="D176" s="10"/>
    </row>
    <row r="177" spans="1:4" x14ac:dyDescent="0.2">
      <c r="A177" s="5" t="s">
        <v>407</v>
      </c>
      <c r="B177" s="4" t="s">
        <v>23</v>
      </c>
      <c r="C177" s="5" t="s">
        <v>198</v>
      </c>
      <c r="D177" s="10"/>
    </row>
    <row r="178" spans="1:4" x14ac:dyDescent="0.2">
      <c r="A178" s="5" t="s">
        <v>408</v>
      </c>
      <c r="B178" s="4" t="s">
        <v>19</v>
      </c>
      <c r="C178" s="5" t="s">
        <v>199</v>
      </c>
      <c r="D178" s="10"/>
    </row>
    <row r="179" spans="1:4" x14ac:dyDescent="0.2">
      <c r="A179" s="5" t="s">
        <v>408</v>
      </c>
      <c r="B179" s="4" t="s">
        <v>21</v>
      </c>
      <c r="C179" s="5" t="s">
        <v>200</v>
      </c>
      <c r="D179" s="10"/>
    </row>
    <row r="180" spans="1:4" x14ac:dyDescent="0.2">
      <c r="A180" s="5" t="s">
        <v>409</v>
      </c>
      <c r="B180" s="4" t="s">
        <v>23</v>
      </c>
      <c r="C180" s="5" t="s">
        <v>201</v>
      </c>
      <c r="D180" s="10"/>
    </row>
    <row r="181" spans="1:4" x14ac:dyDescent="0.2">
      <c r="A181" s="5" t="s">
        <v>410</v>
      </c>
      <c r="B181" s="4" t="s">
        <v>23</v>
      </c>
      <c r="C181" s="5" t="s">
        <v>202</v>
      </c>
      <c r="D181" s="10"/>
    </row>
    <row r="182" spans="1:4" x14ac:dyDescent="0.2">
      <c r="A182" s="5" t="s">
        <v>411</v>
      </c>
      <c r="B182" s="4" t="s">
        <v>23</v>
      </c>
      <c r="C182" s="5" t="s">
        <v>203</v>
      </c>
      <c r="D182" s="10"/>
    </row>
    <row r="183" spans="1:4" x14ac:dyDescent="0.2">
      <c r="A183" s="5" t="s">
        <v>412</v>
      </c>
      <c r="B183" s="4" t="s">
        <v>32</v>
      </c>
      <c r="C183" s="5" t="s">
        <v>204</v>
      </c>
      <c r="D183" s="10"/>
    </row>
    <row r="184" spans="1:4" x14ac:dyDescent="0.2">
      <c r="A184" s="5" t="s">
        <v>413</v>
      </c>
      <c r="B184" s="4" t="s">
        <v>32</v>
      </c>
      <c r="C184" s="5" t="s">
        <v>205</v>
      </c>
      <c r="D184" s="10"/>
    </row>
    <row r="185" spans="1:4" x14ac:dyDescent="0.2">
      <c r="A185" s="5" t="s">
        <v>414</v>
      </c>
      <c r="B185" s="4" t="s">
        <v>21</v>
      </c>
      <c r="C185" s="5" t="s">
        <v>206</v>
      </c>
      <c r="D185" s="10"/>
    </row>
    <row r="186" spans="1:4" x14ac:dyDescent="0.2">
      <c r="A186" s="5" t="s">
        <v>415</v>
      </c>
      <c r="B186" s="4" t="s">
        <v>23</v>
      </c>
      <c r="C186" s="5" t="s">
        <v>207</v>
      </c>
      <c r="D186" s="10"/>
    </row>
    <row r="187" spans="1:4" x14ac:dyDescent="0.2">
      <c r="A187" s="5" t="s">
        <v>416</v>
      </c>
      <c r="B187" s="4" t="s">
        <v>23</v>
      </c>
      <c r="C187" s="5" t="s">
        <v>208</v>
      </c>
      <c r="D187" s="10"/>
    </row>
    <row r="188" spans="1:4" x14ac:dyDescent="0.2">
      <c r="A188" s="5" t="s">
        <v>417</v>
      </c>
      <c r="B188" s="4" t="s">
        <v>19</v>
      </c>
      <c r="C188" s="5" t="s">
        <v>209</v>
      </c>
      <c r="D188" s="10"/>
    </row>
    <row r="189" spans="1:4" x14ac:dyDescent="0.2">
      <c r="A189" s="5" t="s">
        <v>417</v>
      </c>
      <c r="B189" s="4" t="s">
        <v>21</v>
      </c>
      <c r="C189" s="5" t="s">
        <v>210</v>
      </c>
      <c r="D189" s="10"/>
    </row>
    <row r="190" spans="1:4" x14ac:dyDescent="0.2">
      <c r="A190" s="5" t="s">
        <v>417</v>
      </c>
      <c r="B190" s="4" t="s">
        <v>23</v>
      </c>
      <c r="C190" s="5" t="s">
        <v>211</v>
      </c>
      <c r="D190" s="10"/>
    </row>
    <row r="191" spans="1:4" x14ac:dyDescent="0.2">
      <c r="A191" s="5" t="s">
        <v>418</v>
      </c>
      <c r="B191" s="4" t="s">
        <v>19</v>
      </c>
      <c r="C191" s="5" t="s">
        <v>212</v>
      </c>
      <c r="D191" s="10"/>
    </row>
    <row r="192" spans="1:4" x14ac:dyDescent="0.2">
      <c r="A192" s="5" t="s">
        <v>418</v>
      </c>
      <c r="B192" s="4" t="s">
        <v>21</v>
      </c>
      <c r="C192" s="5" t="s">
        <v>213</v>
      </c>
      <c r="D192" s="10"/>
    </row>
    <row r="193" spans="1:4" x14ac:dyDescent="0.2">
      <c r="A193" s="5" t="s">
        <v>215</v>
      </c>
      <c r="B193" s="4" t="s">
        <v>16</v>
      </c>
      <c r="C193" s="5" t="s">
        <v>214</v>
      </c>
      <c r="D193" s="10"/>
    </row>
    <row r="194" spans="1:4" x14ac:dyDescent="0.2">
      <c r="A194" s="5" t="s">
        <v>419</v>
      </c>
      <c r="B194" s="4" t="s">
        <v>19</v>
      </c>
      <c r="C194" s="5" t="s">
        <v>216</v>
      </c>
      <c r="D194" s="10"/>
    </row>
    <row r="195" spans="1:4" x14ac:dyDescent="0.2">
      <c r="A195" s="5" t="s">
        <v>420</v>
      </c>
      <c r="B195" s="4" t="s">
        <v>21</v>
      </c>
      <c r="C195" s="5" t="s">
        <v>217</v>
      </c>
      <c r="D195" s="10"/>
    </row>
    <row r="196" spans="1:4" x14ac:dyDescent="0.2">
      <c r="A196" s="5" t="s">
        <v>421</v>
      </c>
      <c r="B196" s="4" t="s">
        <v>23</v>
      </c>
      <c r="C196" s="5" t="s">
        <v>218</v>
      </c>
      <c r="D196" s="10"/>
    </row>
    <row r="197" spans="1:4" x14ac:dyDescent="0.2">
      <c r="A197" s="5" t="s">
        <v>422</v>
      </c>
      <c r="B197" s="4" t="s">
        <v>23</v>
      </c>
      <c r="C197" s="5" t="s">
        <v>219</v>
      </c>
      <c r="D197" s="10"/>
    </row>
    <row r="198" spans="1:4" x14ac:dyDescent="0.2">
      <c r="A198" s="5" t="s">
        <v>423</v>
      </c>
      <c r="B198" s="4" t="s">
        <v>23</v>
      </c>
      <c r="C198" s="5" t="s">
        <v>220</v>
      </c>
      <c r="D198" s="10"/>
    </row>
    <row r="199" spans="1:4" x14ac:dyDescent="0.2">
      <c r="A199" s="5" t="s">
        <v>424</v>
      </c>
      <c r="B199" s="4" t="s">
        <v>23</v>
      </c>
      <c r="C199" s="5" t="s">
        <v>221</v>
      </c>
      <c r="D199" s="10"/>
    </row>
    <row r="200" spans="1:4" x14ac:dyDescent="0.2">
      <c r="A200" s="5" t="s">
        <v>425</v>
      </c>
      <c r="B200" s="4" t="s">
        <v>32</v>
      </c>
      <c r="C200" s="5" t="s">
        <v>222</v>
      </c>
      <c r="D200" s="10"/>
    </row>
    <row r="201" spans="1:4" x14ac:dyDescent="0.2">
      <c r="A201" s="5" t="s">
        <v>426</v>
      </c>
      <c r="B201" s="4" t="s">
        <v>19</v>
      </c>
      <c r="C201" s="5" t="s">
        <v>223</v>
      </c>
      <c r="D201" s="10"/>
    </row>
    <row r="202" spans="1:4" x14ac:dyDescent="0.2">
      <c r="A202" s="5" t="s">
        <v>427</v>
      </c>
      <c r="B202" s="4" t="s">
        <v>21</v>
      </c>
      <c r="C202" s="5" t="s">
        <v>224</v>
      </c>
      <c r="D202" s="10"/>
    </row>
    <row r="203" spans="1:4" x14ac:dyDescent="0.2">
      <c r="A203" s="5" t="s">
        <v>428</v>
      </c>
      <c r="B203" s="4" t="s">
        <v>23</v>
      </c>
      <c r="C203" s="5" t="s">
        <v>225</v>
      </c>
      <c r="D203" s="10"/>
    </row>
    <row r="204" spans="1:4" x14ac:dyDescent="0.2">
      <c r="A204" s="5" t="s">
        <v>429</v>
      </c>
      <c r="B204" s="4" t="s">
        <v>23</v>
      </c>
      <c r="C204" s="5" t="s">
        <v>226</v>
      </c>
      <c r="D204" s="10"/>
    </row>
    <row r="205" spans="1:4" x14ac:dyDescent="0.2">
      <c r="A205" s="5" t="s">
        <v>430</v>
      </c>
      <c r="B205" s="4" t="s">
        <v>23</v>
      </c>
      <c r="C205" s="5" t="s">
        <v>227</v>
      </c>
      <c r="D205" s="10"/>
    </row>
    <row r="206" spans="1:4" x14ac:dyDescent="0.2">
      <c r="A206" s="5" t="s">
        <v>431</v>
      </c>
      <c r="B206" s="4" t="s">
        <v>21</v>
      </c>
      <c r="C206" s="5" t="s">
        <v>228</v>
      </c>
      <c r="D206" s="10"/>
    </row>
    <row r="207" spans="1:4" x14ac:dyDescent="0.2">
      <c r="A207" s="5" t="s">
        <v>432</v>
      </c>
      <c r="B207" s="4" t="s">
        <v>23</v>
      </c>
      <c r="C207" s="5" t="s">
        <v>229</v>
      </c>
      <c r="D207" s="10"/>
    </row>
    <row r="208" spans="1:4" x14ac:dyDescent="0.2">
      <c r="A208" s="5" t="s">
        <v>433</v>
      </c>
      <c r="B208" s="4" t="s">
        <v>23</v>
      </c>
      <c r="C208" s="5" t="s">
        <v>230</v>
      </c>
      <c r="D208" s="10"/>
    </row>
    <row r="209" spans="1:4" x14ac:dyDescent="0.2">
      <c r="A209" s="5" t="s">
        <v>434</v>
      </c>
      <c r="B209" s="4" t="s">
        <v>19</v>
      </c>
      <c r="C209" s="5" t="s">
        <v>231</v>
      </c>
      <c r="D209" s="10"/>
    </row>
    <row r="210" spans="1:4" x14ac:dyDescent="0.2">
      <c r="A210" s="5" t="s">
        <v>435</v>
      </c>
      <c r="B210" s="4" t="s">
        <v>21</v>
      </c>
      <c r="C210" s="5" t="s">
        <v>232</v>
      </c>
      <c r="D210" s="10"/>
    </row>
    <row r="211" spans="1:4" x14ac:dyDescent="0.2">
      <c r="A211" s="5" t="s">
        <v>436</v>
      </c>
      <c r="B211" s="4" t="s">
        <v>23</v>
      </c>
      <c r="C211" s="5" t="s">
        <v>233</v>
      </c>
      <c r="D211" s="10"/>
    </row>
    <row r="212" spans="1:4" x14ac:dyDescent="0.2">
      <c r="A212" s="5" t="s">
        <v>437</v>
      </c>
      <c r="B212" s="4" t="s">
        <v>21</v>
      </c>
      <c r="C212" s="5" t="s">
        <v>234</v>
      </c>
      <c r="D212" s="10"/>
    </row>
    <row r="213" spans="1:4" x14ac:dyDescent="0.2">
      <c r="A213" s="5" t="s">
        <v>438</v>
      </c>
      <c r="B213" s="4" t="s">
        <v>23</v>
      </c>
      <c r="C213" s="5" t="s">
        <v>235</v>
      </c>
      <c r="D213" s="10"/>
    </row>
    <row r="214" spans="1:4" x14ac:dyDescent="0.2">
      <c r="A214" s="5" t="s">
        <v>439</v>
      </c>
      <c r="B214" s="4" t="s">
        <v>23</v>
      </c>
      <c r="C214" s="5" t="s">
        <v>236</v>
      </c>
      <c r="D214" s="10"/>
    </row>
    <row r="215" spans="1:4" x14ac:dyDescent="0.2">
      <c r="A215" s="5" t="s">
        <v>440</v>
      </c>
      <c r="B215" s="4" t="s">
        <v>23</v>
      </c>
      <c r="C215" s="5" t="s">
        <v>237</v>
      </c>
      <c r="D215" s="10"/>
    </row>
    <row r="216" spans="1:4" x14ac:dyDescent="0.2">
      <c r="A216" s="5" t="s">
        <v>441</v>
      </c>
      <c r="B216" s="4" t="s">
        <v>23</v>
      </c>
      <c r="C216" s="5" t="s">
        <v>238</v>
      </c>
      <c r="D216" s="10"/>
    </row>
    <row r="217" spans="1:4" x14ac:dyDescent="0.2">
      <c r="A217" s="5" t="s">
        <v>442</v>
      </c>
      <c r="B217" s="4" t="s">
        <v>23</v>
      </c>
      <c r="C217" s="5" t="s">
        <v>239</v>
      </c>
      <c r="D217" s="10"/>
    </row>
    <row r="218" spans="1:4" x14ac:dyDescent="0.2">
      <c r="A218" s="5" t="s">
        <v>443</v>
      </c>
      <c r="B218" s="4" t="s">
        <v>23</v>
      </c>
      <c r="C218" s="5" t="s">
        <v>240</v>
      </c>
      <c r="D218" s="10"/>
    </row>
    <row r="219" spans="1:4" x14ac:dyDescent="0.2">
      <c r="A219" s="5" t="s">
        <v>444</v>
      </c>
      <c r="B219" s="4" t="s">
        <v>23</v>
      </c>
      <c r="C219" s="5" t="s">
        <v>241</v>
      </c>
      <c r="D219" s="10"/>
    </row>
    <row r="220" spans="1:4" x14ac:dyDescent="0.2">
      <c r="A220" s="5" t="s">
        <v>445</v>
      </c>
      <c r="B220" s="4" t="s">
        <v>23</v>
      </c>
      <c r="C220" s="5" t="s">
        <v>242</v>
      </c>
      <c r="D220" s="10"/>
    </row>
    <row r="221" spans="1:4" x14ac:dyDescent="0.2">
      <c r="A221" s="5" t="s">
        <v>446</v>
      </c>
      <c r="B221" s="4" t="s">
        <v>23</v>
      </c>
      <c r="C221" s="5" t="s">
        <v>243</v>
      </c>
      <c r="D221" s="10"/>
    </row>
    <row r="222" spans="1:4" x14ac:dyDescent="0.2">
      <c r="A222" s="5" t="s">
        <v>447</v>
      </c>
      <c r="B222" s="4" t="s">
        <v>23</v>
      </c>
      <c r="C222" s="5" t="s">
        <v>244</v>
      </c>
      <c r="D222" s="10"/>
    </row>
    <row r="223" spans="1:4" x14ac:dyDescent="0.2">
      <c r="A223" s="5" t="s">
        <v>448</v>
      </c>
      <c r="B223" s="4" t="s">
        <v>23</v>
      </c>
      <c r="C223" s="5" t="s">
        <v>245</v>
      </c>
      <c r="D223" s="10"/>
    </row>
    <row r="224" spans="1:4" x14ac:dyDescent="0.2">
      <c r="A224" s="5" t="s">
        <v>449</v>
      </c>
      <c r="B224" s="4" t="s">
        <v>23</v>
      </c>
      <c r="C224" s="5" t="s">
        <v>246</v>
      </c>
      <c r="D224" s="10"/>
    </row>
    <row r="225" spans="1:4" x14ac:dyDescent="0.2">
      <c r="A225" s="5" t="s">
        <v>450</v>
      </c>
      <c r="B225" s="4" t="s">
        <v>23</v>
      </c>
      <c r="C225" s="5" t="s">
        <v>247</v>
      </c>
      <c r="D225" s="10"/>
    </row>
    <row r="226" spans="1:4" x14ac:dyDescent="0.2">
      <c r="A226" s="5" t="s">
        <v>451</v>
      </c>
      <c r="B226" s="4" t="s">
        <v>21</v>
      </c>
      <c r="C226" s="5" t="s">
        <v>248</v>
      </c>
      <c r="D226" s="10"/>
    </row>
    <row r="227" spans="1:4" x14ac:dyDescent="0.2">
      <c r="A227" s="5" t="s">
        <v>451</v>
      </c>
      <c r="B227" s="4" t="s">
        <v>23</v>
      </c>
      <c r="C227" s="5" t="s">
        <v>249</v>
      </c>
      <c r="D227" s="10"/>
    </row>
    <row r="228" spans="1:4" x14ac:dyDescent="0.2">
      <c r="A228" s="5" t="s">
        <v>452</v>
      </c>
      <c r="B228" s="4" t="s">
        <v>19</v>
      </c>
      <c r="C228" s="5" t="s">
        <v>250</v>
      </c>
      <c r="D228" s="10"/>
    </row>
    <row r="229" spans="1:4" x14ac:dyDescent="0.2">
      <c r="A229" s="5" t="s">
        <v>452</v>
      </c>
      <c r="B229" s="4" t="s">
        <v>21</v>
      </c>
      <c r="C229" s="5" t="s">
        <v>251</v>
      </c>
      <c r="D229" s="10"/>
    </row>
    <row r="230" spans="1:4" x14ac:dyDescent="0.2">
      <c r="D230" s="10"/>
    </row>
    <row r="231" spans="1:4" x14ac:dyDescent="0.2">
      <c r="A231" s="10"/>
      <c r="C231" s="10"/>
    </row>
  </sheetData>
  <mergeCells count="5">
    <mergeCell ref="A1:C1"/>
    <mergeCell ref="E1:F1"/>
    <mergeCell ref="H1:I1"/>
    <mergeCell ref="J1:L1"/>
    <mergeCell ref="M1:O1"/>
  </mergeCells>
  <phoneticPr fontId="2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0FCCF1103F1974D93342043DB02D307" ma:contentTypeVersion="2" ma:contentTypeDescription="새 문서를 만듭니다." ma:contentTypeScope="" ma:versionID="58abe44b03d86a79712183ddd8ddb353">
  <xsd:schema xmlns:xsd="http://www.w3.org/2001/XMLSchema" xmlns:xs="http://www.w3.org/2001/XMLSchema" xmlns:p="http://schemas.microsoft.com/office/2006/metadata/properties" xmlns:ns3="c52bcf94-f21a-4023-83b7-3445a56ae28e" targetNamespace="http://schemas.microsoft.com/office/2006/metadata/properties" ma:root="true" ma:fieldsID="6e6d79e0e2c5523e0b8897ec5e473a48" ns3:_="">
    <xsd:import namespace="c52bcf94-f21a-4023-83b7-3445a56ae28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2bcf94-f21a-4023-83b7-3445a56ae2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2F89CE-6C32-474A-8738-6C45A5A238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2bcf94-f21a-4023-83b7-3445a56ae2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5C3B2C-3D66-4E1A-BC5A-35E2E410FF08}">
  <ds:schemaRefs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c52bcf94-f21a-4023-83b7-3445a56ae28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2A0582-610E-482B-8809-4AE2F221AE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추경승인신청서</vt:lpstr>
      <vt:lpstr>데이터시트</vt:lpstr>
      <vt:lpstr>추경승인신청서!Print_Area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2019-10-17T07:21:53Z</cp:lastPrinted>
  <dcterms:created xsi:type="dcterms:W3CDTF">2019-10-15T07:06:16Z</dcterms:created>
  <dcterms:modified xsi:type="dcterms:W3CDTF">2019-10-24T00:10:27Z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0x01010000FCCF1103F1974D93342043DB02D307</vt:lpwstr>
  </property>
</Properties>
</file>