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codeName="현재_통합_문서" defaultThemeVersion="166925"/>
  <mc:AlternateContent xmlns:mc="http://schemas.openxmlformats.org/markup-compatibility/2006">
    <mc:Choice Requires="x15">
      <x15ac:absPath xmlns:x15ac="http://schemas.microsoft.com/office/spreadsheetml/2010/11/ac" url="Z:\000전략기획처\일반 기획업무-------------\예산안정화계획(2021년)\"/>
    </mc:Choice>
  </mc:AlternateContent>
  <xr:revisionPtr revIDLastSave="0" documentId="13_ncr:1_{031AB0AA-9A02-4E27-AC79-35FD9B61FD32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미집행 취소예산" sheetId="1" r:id="rId1"/>
    <sheet name="집행계획" sheetId="2" r:id="rId2"/>
  </sheets>
  <definedNames>
    <definedName name="_xlnm._FilterDatabase" localSheetId="0" hidden="1">'미집행 취소예산'!$A$10:$C$10</definedName>
    <definedName name="_xlnm.Print_Area" localSheetId="0">'미집행 취소예산'!$A$1:$J$498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22" i="2" l="1"/>
  <c r="L21" i="2"/>
  <c r="L20" i="2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2" i="1"/>
  <c r="J93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4" i="1"/>
  <c r="J115" i="1"/>
  <c r="J116" i="1"/>
  <c r="J117" i="1"/>
  <c r="J118" i="1"/>
  <c r="J119" i="1"/>
  <c r="J120" i="1"/>
  <c r="J121" i="1"/>
  <c r="J122" i="1"/>
  <c r="J123" i="1"/>
  <c r="J124" i="1"/>
  <c r="J125" i="1"/>
  <c r="J126" i="1"/>
  <c r="J127" i="1"/>
  <c r="J128" i="1"/>
  <c r="J129" i="1"/>
  <c r="J130" i="1"/>
  <c r="J131" i="1"/>
  <c r="J132" i="1"/>
  <c r="J133" i="1"/>
  <c r="J134" i="1"/>
  <c r="J135" i="1"/>
  <c r="J136" i="1"/>
  <c r="J137" i="1"/>
  <c r="J138" i="1"/>
  <c r="J139" i="1"/>
  <c r="J140" i="1"/>
  <c r="J141" i="1"/>
  <c r="J142" i="1"/>
  <c r="J143" i="1"/>
  <c r="J144" i="1"/>
  <c r="J145" i="1"/>
  <c r="J146" i="1"/>
  <c r="J147" i="1"/>
  <c r="J148" i="1"/>
  <c r="J149" i="1"/>
  <c r="J150" i="1"/>
  <c r="J151" i="1"/>
  <c r="J152" i="1"/>
  <c r="J153" i="1"/>
  <c r="J154" i="1"/>
  <c r="J155" i="1"/>
  <c r="J156" i="1"/>
  <c r="J157" i="1"/>
  <c r="J158" i="1"/>
  <c r="J159" i="1"/>
  <c r="J160" i="1"/>
  <c r="J161" i="1"/>
  <c r="J162" i="1"/>
  <c r="J163" i="1"/>
  <c r="J164" i="1"/>
  <c r="J165" i="1"/>
  <c r="J166" i="1"/>
  <c r="J167" i="1"/>
  <c r="J168" i="1"/>
  <c r="J169" i="1"/>
  <c r="J170" i="1"/>
  <c r="J171" i="1"/>
  <c r="J172" i="1"/>
  <c r="J173" i="1"/>
  <c r="J174" i="1"/>
  <c r="J175" i="1"/>
  <c r="J176" i="1"/>
  <c r="J177" i="1"/>
  <c r="J178" i="1"/>
  <c r="J179" i="1"/>
  <c r="J180" i="1"/>
  <c r="J181" i="1"/>
  <c r="J182" i="1"/>
  <c r="J183" i="1"/>
  <c r="J184" i="1"/>
  <c r="J185" i="1"/>
  <c r="J186" i="1"/>
  <c r="J187" i="1"/>
  <c r="J188" i="1"/>
  <c r="J189" i="1"/>
  <c r="J190" i="1"/>
  <c r="J191" i="1"/>
  <c r="J192" i="1"/>
  <c r="J193" i="1"/>
  <c r="J194" i="1"/>
  <c r="J195" i="1"/>
  <c r="J196" i="1"/>
  <c r="J197" i="1"/>
  <c r="J198" i="1"/>
  <c r="J199" i="1"/>
  <c r="J200" i="1"/>
  <c r="J201" i="1"/>
  <c r="J202" i="1"/>
  <c r="J203" i="1"/>
  <c r="J204" i="1"/>
  <c r="J205" i="1"/>
  <c r="J206" i="1"/>
  <c r="J207" i="1"/>
  <c r="J208" i="1"/>
  <c r="J209" i="1"/>
  <c r="J210" i="1"/>
  <c r="J211" i="1"/>
  <c r="J212" i="1"/>
  <c r="J213" i="1"/>
  <c r="J214" i="1"/>
  <c r="J215" i="1"/>
  <c r="J216" i="1"/>
  <c r="J217" i="1"/>
  <c r="J218" i="1"/>
  <c r="J219" i="1"/>
  <c r="J220" i="1"/>
  <c r="J221" i="1"/>
  <c r="J222" i="1"/>
  <c r="J223" i="1"/>
  <c r="J224" i="1"/>
  <c r="J225" i="1"/>
  <c r="J226" i="1"/>
  <c r="J227" i="1"/>
  <c r="J228" i="1"/>
  <c r="J229" i="1"/>
  <c r="J230" i="1"/>
  <c r="J231" i="1"/>
  <c r="J232" i="1"/>
  <c r="J233" i="1"/>
  <c r="J234" i="1"/>
  <c r="J235" i="1"/>
  <c r="J236" i="1"/>
  <c r="J237" i="1"/>
  <c r="J238" i="1"/>
  <c r="J239" i="1"/>
  <c r="J240" i="1"/>
  <c r="J241" i="1"/>
  <c r="J242" i="1"/>
  <c r="J243" i="1"/>
  <c r="J244" i="1"/>
  <c r="J245" i="1"/>
  <c r="J246" i="1"/>
  <c r="J247" i="1"/>
  <c r="J248" i="1"/>
  <c r="J249" i="1"/>
  <c r="J250" i="1"/>
  <c r="J251" i="1"/>
  <c r="J252" i="1"/>
  <c r="J253" i="1"/>
  <c r="J254" i="1"/>
  <c r="J255" i="1"/>
  <c r="J256" i="1"/>
  <c r="J257" i="1"/>
  <c r="J258" i="1"/>
  <c r="J259" i="1"/>
  <c r="J260" i="1"/>
  <c r="J261" i="1"/>
  <c r="J262" i="1"/>
  <c r="J263" i="1"/>
  <c r="J264" i="1"/>
  <c r="J265" i="1"/>
  <c r="J266" i="1"/>
  <c r="J267" i="1"/>
  <c r="J268" i="1"/>
  <c r="J269" i="1"/>
  <c r="J270" i="1"/>
  <c r="J271" i="1"/>
  <c r="J272" i="1"/>
  <c r="J273" i="1"/>
  <c r="J274" i="1"/>
  <c r="J275" i="1"/>
  <c r="J276" i="1"/>
  <c r="J277" i="1"/>
  <c r="J278" i="1"/>
  <c r="J279" i="1"/>
  <c r="J280" i="1"/>
  <c r="J281" i="1"/>
  <c r="J282" i="1"/>
  <c r="J283" i="1"/>
  <c r="J284" i="1"/>
  <c r="J285" i="1"/>
  <c r="J286" i="1"/>
  <c r="J287" i="1"/>
  <c r="J288" i="1"/>
  <c r="J289" i="1"/>
  <c r="J290" i="1"/>
  <c r="J291" i="1"/>
  <c r="J292" i="1"/>
  <c r="J293" i="1"/>
  <c r="J294" i="1"/>
  <c r="J295" i="1"/>
  <c r="J296" i="1"/>
  <c r="J297" i="1"/>
  <c r="J298" i="1"/>
  <c r="J299" i="1"/>
  <c r="J300" i="1"/>
  <c r="J301" i="1"/>
  <c r="J302" i="1"/>
  <c r="J303" i="1"/>
  <c r="J304" i="1"/>
  <c r="J305" i="1"/>
  <c r="J306" i="1"/>
  <c r="J307" i="1"/>
  <c r="J308" i="1"/>
  <c r="J309" i="1"/>
  <c r="J310" i="1"/>
  <c r="J311" i="1"/>
  <c r="J312" i="1"/>
  <c r="J313" i="1"/>
  <c r="J314" i="1"/>
  <c r="J315" i="1"/>
  <c r="J316" i="1"/>
  <c r="J317" i="1"/>
  <c r="J318" i="1"/>
  <c r="J319" i="1"/>
  <c r="J320" i="1"/>
  <c r="J321" i="1"/>
  <c r="J322" i="1"/>
  <c r="J323" i="1"/>
  <c r="J324" i="1"/>
  <c r="J325" i="1"/>
  <c r="J326" i="1"/>
  <c r="J327" i="1"/>
  <c r="J328" i="1"/>
  <c r="J329" i="1"/>
  <c r="J330" i="1"/>
  <c r="J331" i="1"/>
  <c r="J332" i="1"/>
  <c r="J333" i="1"/>
  <c r="J334" i="1"/>
  <c r="J335" i="1"/>
  <c r="J336" i="1"/>
  <c r="J337" i="1"/>
  <c r="J338" i="1"/>
  <c r="J339" i="1"/>
  <c r="J340" i="1"/>
  <c r="J341" i="1"/>
  <c r="J342" i="1"/>
  <c r="J343" i="1"/>
  <c r="J344" i="1"/>
  <c r="J345" i="1"/>
  <c r="J346" i="1"/>
  <c r="J347" i="1"/>
  <c r="J348" i="1"/>
  <c r="J349" i="1"/>
  <c r="J350" i="1"/>
  <c r="J351" i="1"/>
  <c r="J352" i="1"/>
  <c r="J353" i="1"/>
  <c r="J354" i="1"/>
  <c r="J355" i="1"/>
  <c r="J356" i="1"/>
  <c r="J357" i="1"/>
  <c r="J358" i="1"/>
  <c r="J359" i="1"/>
  <c r="J360" i="1"/>
  <c r="J361" i="1"/>
  <c r="J362" i="1"/>
  <c r="J363" i="1"/>
  <c r="J364" i="1"/>
  <c r="J365" i="1"/>
  <c r="J366" i="1"/>
  <c r="J367" i="1"/>
  <c r="J368" i="1"/>
  <c r="J369" i="1"/>
  <c r="J370" i="1"/>
  <c r="J371" i="1"/>
  <c r="J372" i="1"/>
  <c r="J373" i="1"/>
  <c r="J374" i="1"/>
  <c r="J375" i="1"/>
  <c r="J376" i="1"/>
  <c r="J377" i="1"/>
  <c r="J378" i="1"/>
  <c r="J379" i="1"/>
  <c r="J380" i="1"/>
  <c r="J381" i="1"/>
  <c r="J382" i="1"/>
  <c r="J383" i="1"/>
  <c r="J384" i="1"/>
  <c r="J385" i="1"/>
  <c r="J386" i="1"/>
  <c r="J387" i="1"/>
  <c r="J388" i="1"/>
  <c r="J389" i="1"/>
  <c r="J390" i="1"/>
  <c r="J391" i="1"/>
  <c r="J392" i="1"/>
  <c r="J393" i="1"/>
  <c r="J394" i="1"/>
  <c r="J395" i="1"/>
  <c r="J396" i="1"/>
  <c r="J397" i="1"/>
  <c r="J398" i="1"/>
  <c r="J399" i="1"/>
  <c r="J400" i="1"/>
  <c r="J401" i="1"/>
  <c r="J402" i="1"/>
  <c r="J403" i="1"/>
  <c r="J404" i="1"/>
  <c r="J405" i="1"/>
  <c r="J406" i="1"/>
  <c r="J407" i="1"/>
  <c r="J408" i="1"/>
  <c r="J409" i="1"/>
  <c r="J410" i="1"/>
  <c r="J411" i="1"/>
  <c r="J412" i="1"/>
  <c r="J413" i="1"/>
  <c r="J414" i="1"/>
  <c r="J415" i="1"/>
  <c r="J416" i="1"/>
  <c r="J417" i="1"/>
  <c r="J418" i="1"/>
  <c r="J419" i="1"/>
  <c r="J420" i="1"/>
  <c r="J421" i="1"/>
  <c r="J422" i="1"/>
  <c r="J423" i="1"/>
  <c r="J424" i="1"/>
  <c r="J425" i="1"/>
  <c r="J426" i="1"/>
  <c r="J427" i="1"/>
  <c r="J428" i="1"/>
  <c r="J429" i="1"/>
  <c r="J430" i="1"/>
  <c r="J431" i="1"/>
  <c r="J432" i="1"/>
  <c r="J433" i="1"/>
  <c r="J434" i="1"/>
  <c r="J435" i="1"/>
  <c r="J436" i="1"/>
  <c r="J437" i="1"/>
  <c r="J438" i="1"/>
  <c r="J439" i="1"/>
  <c r="J440" i="1"/>
  <c r="J441" i="1"/>
  <c r="J442" i="1"/>
  <c r="J443" i="1"/>
  <c r="J444" i="1"/>
  <c r="J445" i="1"/>
  <c r="J446" i="1"/>
  <c r="J447" i="1"/>
  <c r="J448" i="1"/>
  <c r="J449" i="1"/>
  <c r="J450" i="1"/>
  <c r="J451" i="1"/>
  <c r="J452" i="1"/>
  <c r="J453" i="1"/>
  <c r="J454" i="1"/>
  <c r="J455" i="1"/>
  <c r="J456" i="1"/>
  <c r="J457" i="1"/>
  <c r="J458" i="1"/>
  <c r="J459" i="1"/>
  <c r="J460" i="1"/>
  <c r="J461" i="1"/>
  <c r="J462" i="1"/>
  <c r="J463" i="1"/>
  <c r="J464" i="1"/>
  <c r="J465" i="1"/>
  <c r="J466" i="1"/>
  <c r="J467" i="1"/>
  <c r="J468" i="1"/>
  <c r="J469" i="1"/>
  <c r="J470" i="1"/>
  <c r="J471" i="1"/>
  <c r="J472" i="1"/>
  <c r="J473" i="1"/>
  <c r="J474" i="1"/>
  <c r="J475" i="1"/>
  <c r="J476" i="1"/>
  <c r="J477" i="1"/>
  <c r="J478" i="1"/>
  <c r="J479" i="1"/>
  <c r="J480" i="1"/>
  <c r="J481" i="1"/>
  <c r="J482" i="1"/>
  <c r="J483" i="1"/>
  <c r="J484" i="1"/>
  <c r="J485" i="1"/>
  <c r="J486" i="1"/>
  <c r="J487" i="1"/>
  <c r="J488" i="1"/>
  <c r="J489" i="1"/>
  <c r="J490" i="1"/>
  <c r="J491" i="1"/>
  <c r="J492" i="1"/>
  <c r="J493" i="1"/>
  <c r="J494" i="1"/>
  <c r="J495" i="1"/>
  <c r="J496" i="1"/>
  <c r="H199" i="1"/>
  <c r="H200" i="1"/>
  <c r="H201" i="1"/>
  <c r="H202" i="1"/>
  <c r="H203" i="1"/>
  <c r="H204" i="1"/>
  <c r="H205" i="1"/>
  <c r="H206" i="1"/>
  <c r="H207" i="1"/>
  <c r="H208" i="1"/>
  <c r="H209" i="1"/>
  <c r="H210" i="1"/>
  <c r="H211" i="1"/>
  <c r="H212" i="1"/>
  <c r="H213" i="1"/>
  <c r="H214" i="1"/>
  <c r="H215" i="1"/>
  <c r="H216" i="1"/>
  <c r="H217" i="1"/>
  <c r="H218" i="1"/>
  <c r="H219" i="1"/>
  <c r="H220" i="1"/>
  <c r="H221" i="1"/>
  <c r="H222" i="1"/>
  <c r="H223" i="1"/>
  <c r="H224" i="1"/>
  <c r="H225" i="1"/>
  <c r="H226" i="1"/>
  <c r="H227" i="1"/>
  <c r="H228" i="1"/>
  <c r="H229" i="1"/>
  <c r="H230" i="1"/>
  <c r="H231" i="1"/>
  <c r="H232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45" i="1"/>
  <c r="H246" i="1"/>
  <c r="H247" i="1"/>
  <c r="H248" i="1"/>
  <c r="H249" i="1"/>
  <c r="H250" i="1"/>
  <c r="H251" i="1"/>
  <c r="H252" i="1"/>
  <c r="H253" i="1"/>
  <c r="H254" i="1"/>
  <c r="H255" i="1"/>
  <c r="H256" i="1"/>
  <c r="H257" i="1"/>
  <c r="H258" i="1"/>
  <c r="H259" i="1"/>
  <c r="H260" i="1"/>
  <c r="H261" i="1"/>
  <c r="H262" i="1"/>
  <c r="H263" i="1"/>
  <c r="H264" i="1"/>
  <c r="H265" i="1"/>
  <c r="H266" i="1"/>
  <c r="H267" i="1"/>
  <c r="H268" i="1"/>
  <c r="H269" i="1"/>
  <c r="H270" i="1"/>
  <c r="H271" i="1"/>
  <c r="H272" i="1"/>
  <c r="H273" i="1"/>
  <c r="H274" i="1"/>
  <c r="H275" i="1"/>
  <c r="H276" i="1"/>
  <c r="H277" i="1"/>
  <c r="H278" i="1"/>
  <c r="H279" i="1"/>
  <c r="H280" i="1"/>
  <c r="H281" i="1"/>
  <c r="H282" i="1"/>
  <c r="H283" i="1"/>
  <c r="H284" i="1"/>
  <c r="H285" i="1"/>
  <c r="H286" i="1"/>
  <c r="H287" i="1"/>
  <c r="H288" i="1"/>
  <c r="H289" i="1"/>
  <c r="H290" i="1"/>
  <c r="H291" i="1"/>
  <c r="H292" i="1"/>
  <c r="H293" i="1"/>
  <c r="H294" i="1"/>
  <c r="H295" i="1"/>
  <c r="H296" i="1"/>
  <c r="H297" i="1"/>
  <c r="H298" i="1"/>
  <c r="H299" i="1"/>
  <c r="H300" i="1"/>
  <c r="H301" i="1"/>
  <c r="H302" i="1"/>
  <c r="H303" i="1"/>
  <c r="H304" i="1"/>
  <c r="H305" i="1"/>
  <c r="H306" i="1"/>
  <c r="H307" i="1"/>
  <c r="H308" i="1"/>
  <c r="H309" i="1"/>
  <c r="H310" i="1"/>
  <c r="H311" i="1"/>
  <c r="H312" i="1"/>
  <c r="H313" i="1"/>
  <c r="H314" i="1"/>
  <c r="H315" i="1"/>
  <c r="H316" i="1"/>
  <c r="H317" i="1"/>
  <c r="H318" i="1"/>
  <c r="H319" i="1"/>
  <c r="H320" i="1"/>
  <c r="H321" i="1"/>
  <c r="H322" i="1"/>
  <c r="H323" i="1"/>
  <c r="H324" i="1"/>
  <c r="H325" i="1"/>
  <c r="H326" i="1"/>
  <c r="H327" i="1"/>
  <c r="H328" i="1"/>
  <c r="H329" i="1"/>
  <c r="H330" i="1"/>
  <c r="H331" i="1"/>
  <c r="H332" i="1"/>
  <c r="H333" i="1"/>
  <c r="H334" i="1"/>
  <c r="H335" i="1"/>
  <c r="H336" i="1"/>
  <c r="H337" i="1"/>
  <c r="H338" i="1"/>
  <c r="H339" i="1"/>
  <c r="H340" i="1"/>
  <c r="H341" i="1"/>
  <c r="H342" i="1"/>
  <c r="H343" i="1"/>
  <c r="H344" i="1"/>
  <c r="H345" i="1"/>
  <c r="H346" i="1"/>
  <c r="H347" i="1"/>
  <c r="H348" i="1"/>
  <c r="H349" i="1"/>
  <c r="H350" i="1"/>
  <c r="H351" i="1"/>
  <c r="H352" i="1"/>
  <c r="H353" i="1"/>
  <c r="H354" i="1"/>
  <c r="H355" i="1"/>
  <c r="H356" i="1"/>
  <c r="H357" i="1"/>
  <c r="H358" i="1"/>
  <c r="H359" i="1"/>
  <c r="H360" i="1"/>
  <c r="H361" i="1"/>
  <c r="H362" i="1"/>
  <c r="H363" i="1"/>
  <c r="H364" i="1"/>
  <c r="H365" i="1"/>
  <c r="H366" i="1"/>
  <c r="H367" i="1"/>
  <c r="H368" i="1"/>
  <c r="H369" i="1"/>
  <c r="H370" i="1"/>
  <c r="H371" i="1"/>
  <c r="H372" i="1"/>
  <c r="H373" i="1"/>
  <c r="H374" i="1"/>
  <c r="H375" i="1"/>
  <c r="H376" i="1"/>
  <c r="H377" i="1"/>
  <c r="H378" i="1"/>
  <c r="H379" i="1"/>
  <c r="H380" i="1"/>
  <c r="H381" i="1"/>
  <c r="H382" i="1"/>
  <c r="H383" i="1"/>
  <c r="H384" i="1"/>
  <c r="H385" i="1"/>
  <c r="H386" i="1"/>
  <c r="H387" i="1"/>
  <c r="H388" i="1"/>
  <c r="H389" i="1"/>
  <c r="H390" i="1"/>
  <c r="H391" i="1"/>
  <c r="H392" i="1"/>
  <c r="H393" i="1"/>
  <c r="H394" i="1"/>
  <c r="H395" i="1"/>
  <c r="H396" i="1"/>
  <c r="H397" i="1"/>
  <c r="H398" i="1"/>
  <c r="H399" i="1"/>
  <c r="H400" i="1"/>
  <c r="H401" i="1"/>
  <c r="H402" i="1"/>
  <c r="H403" i="1"/>
  <c r="H404" i="1"/>
  <c r="H405" i="1"/>
  <c r="H406" i="1"/>
  <c r="H407" i="1"/>
  <c r="H408" i="1"/>
  <c r="H409" i="1"/>
  <c r="H410" i="1"/>
  <c r="H411" i="1"/>
  <c r="H412" i="1"/>
  <c r="H413" i="1"/>
  <c r="H414" i="1"/>
  <c r="H415" i="1"/>
  <c r="H416" i="1"/>
  <c r="H417" i="1"/>
  <c r="H418" i="1"/>
  <c r="H419" i="1"/>
  <c r="H420" i="1"/>
  <c r="H421" i="1"/>
  <c r="H422" i="1"/>
  <c r="H423" i="1"/>
  <c r="H424" i="1"/>
  <c r="H425" i="1"/>
  <c r="H426" i="1"/>
  <c r="H427" i="1"/>
  <c r="H428" i="1"/>
  <c r="H429" i="1"/>
  <c r="H430" i="1"/>
  <c r="H431" i="1"/>
  <c r="H432" i="1"/>
  <c r="H433" i="1"/>
  <c r="H434" i="1"/>
  <c r="H435" i="1"/>
  <c r="H436" i="1"/>
  <c r="H437" i="1"/>
  <c r="H438" i="1"/>
  <c r="H439" i="1"/>
  <c r="H440" i="1"/>
  <c r="H441" i="1"/>
  <c r="H442" i="1"/>
  <c r="H443" i="1"/>
  <c r="H444" i="1"/>
  <c r="H445" i="1"/>
  <c r="H446" i="1"/>
  <c r="H447" i="1"/>
  <c r="H448" i="1"/>
  <c r="H449" i="1"/>
  <c r="H450" i="1"/>
  <c r="H451" i="1"/>
  <c r="H452" i="1"/>
  <c r="H453" i="1"/>
  <c r="H454" i="1"/>
  <c r="H455" i="1"/>
  <c r="H456" i="1"/>
  <c r="H457" i="1"/>
  <c r="H458" i="1"/>
  <c r="H459" i="1"/>
  <c r="H460" i="1"/>
  <c r="H461" i="1"/>
  <c r="H462" i="1"/>
  <c r="H463" i="1"/>
  <c r="H464" i="1"/>
  <c r="H465" i="1"/>
  <c r="H466" i="1"/>
  <c r="H467" i="1"/>
  <c r="H468" i="1"/>
  <c r="H469" i="1"/>
  <c r="H470" i="1"/>
  <c r="H471" i="1"/>
  <c r="H472" i="1"/>
  <c r="H473" i="1"/>
  <c r="H474" i="1"/>
  <c r="H475" i="1"/>
  <c r="H476" i="1"/>
  <c r="H477" i="1"/>
  <c r="H478" i="1"/>
  <c r="H479" i="1"/>
  <c r="H480" i="1"/>
  <c r="H481" i="1"/>
  <c r="H482" i="1"/>
  <c r="H483" i="1"/>
  <c r="H484" i="1"/>
  <c r="H485" i="1"/>
  <c r="H486" i="1"/>
  <c r="H487" i="1"/>
  <c r="H488" i="1"/>
  <c r="H489" i="1"/>
  <c r="H490" i="1"/>
  <c r="H491" i="1"/>
  <c r="H492" i="1"/>
  <c r="H493" i="1"/>
  <c r="H494" i="1"/>
  <c r="H495" i="1"/>
  <c r="H496" i="1"/>
  <c r="H497" i="1"/>
  <c r="H198" i="1"/>
  <c r="L11" i="2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J11" i="2"/>
  <c r="H11" i="1"/>
  <c r="A20" i="2"/>
  <c r="B20" i="2"/>
  <c r="A21" i="2"/>
  <c r="B21" i="2"/>
  <c r="A22" i="2"/>
  <c r="B22" i="2"/>
  <c r="B19" i="2"/>
  <c r="A19" i="2"/>
  <c r="J12" i="2"/>
  <c r="J10" i="2"/>
  <c r="K20" i="2"/>
  <c r="K21" i="2"/>
  <c r="K22" i="2"/>
  <c r="K19" i="2"/>
  <c r="L19" i="2" s="1"/>
  <c r="J497" i="1"/>
  <c r="L9" i="2"/>
  <c r="L10" i="2" l="1"/>
  <c r="L12" i="2" l="1"/>
</calcChain>
</file>

<file path=xl/sharedStrings.xml><?xml version="1.0" encoding="utf-8"?>
<sst xmlns="http://schemas.openxmlformats.org/spreadsheetml/2006/main" count="2519" uniqueCount="220">
  <si>
    <t>예산부서</t>
  </si>
  <si>
    <t>사업</t>
  </si>
  <si>
    <t>계정과목</t>
  </si>
  <si>
    <t>등록금</t>
  </si>
  <si>
    <t>비등록금</t>
  </si>
  <si>
    <t>지출</t>
    <phoneticPr fontId="3" type="noConversion"/>
  </si>
  <si>
    <t>회계구분</t>
    <phoneticPr fontId="3" type="noConversion"/>
  </si>
  <si>
    <t>수지구분</t>
    <phoneticPr fontId="3" type="noConversion"/>
  </si>
  <si>
    <t>담당자:</t>
    <phoneticPr fontId="3" type="noConversion"/>
  </si>
  <si>
    <t>부서장:</t>
    <phoneticPr fontId="3" type="noConversion"/>
  </si>
  <si>
    <t>보건소</t>
  </si>
  <si>
    <t>기획예산</t>
  </si>
  <si>
    <t>총무과</t>
  </si>
  <si>
    <t>회계</t>
  </si>
  <si>
    <t>교무처 대학원_수업학적</t>
  </si>
  <si>
    <t>교무처 대학_입시기획홍보</t>
  </si>
  <si>
    <t>교무처 대학_수업학적</t>
  </si>
  <si>
    <t>학생처 대학_학생복지장학</t>
  </si>
  <si>
    <t>시설지원구매과</t>
  </si>
  <si>
    <t>대외협력처</t>
  </si>
  <si>
    <t>교무처 대학원_입시기획홍보</t>
  </si>
  <si>
    <t>학생처 대학원_학생복지장학</t>
  </si>
  <si>
    <t>학술정보</t>
  </si>
  <si>
    <t>출판부</t>
  </si>
  <si>
    <t>평생교육원</t>
  </si>
  <si>
    <t>국제교육원</t>
  </si>
  <si>
    <t>생활관</t>
  </si>
  <si>
    <t>장애학생지원센터</t>
  </si>
  <si>
    <t>신학연구소</t>
  </si>
  <si>
    <t>성서고고학연구소</t>
  </si>
  <si>
    <t>경기꿈의대학</t>
  </si>
  <si>
    <t>기획평가</t>
  </si>
  <si>
    <t>홍보실</t>
  </si>
  <si>
    <t xml:space="preserve">경건실천처 </t>
  </si>
  <si>
    <t>비서실</t>
  </si>
  <si>
    <t>신학과</t>
  </si>
  <si>
    <t>교회음악과</t>
  </si>
  <si>
    <t>교회음악대학원</t>
  </si>
  <si>
    <t>자연치유선교대학원</t>
  </si>
  <si>
    <t>전산정보</t>
  </si>
  <si>
    <t>대학직장예비군</t>
  </si>
  <si>
    <t>교수학습개발센터</t>
  </si>
  <si>
    <t>취업지원센터</t>
  </si>
  <si>
    <t>학생상담센터</t>
  </si>
  <si>
    <t>사회봉사센터</t>
  </si>
  <si>
    <t>성과관리센터</t>
  </si>
  <si>
    <t>교원인사연구산단</t>
  </si>
  <si>
    <t>사회복지학과</t>
  </si>
  <si>
    <t>기획예산 사업</t>
  </si>
  <si>
    <t>총무과 사업</t>
  </si>
  <si>
    <t>경리 사업</t>
  </si>
  <si>
    <t>신학대학원 사업</t>
  </si>
  <si>
    <t>대학_입시기획홍보 사업</t>
  </si>
  <si>
    <t>대학_수업학적 사업</t>
  </si>
  <si>
    <t>대학_장학 사업</t>
  </si>
  <si>
    <t>시설지원구매과 사업</t>
  </si>
  <si>
    <t>대외협력처 사업</t>
  </si>
  <si>
    <t>대학원_입시기획홍보 사업</t>
  </si>
  <si>
    <t>일반대학원 사업</t>
  </si>
  <si>
    <t>사회복지상담대학원 사업</t>
  </si>
  <si>
    <t>교회음악대학원 사업</t>
  </si>
  <si>
    <t>자연치유선교대학원 사업</t>
  </si>
  <si>
    <t>예배찬양사역대학원 사업</t>
  </si>
  <si>
    <t>영성심리치유대학원 사업</t>
  </si>
  <si>
    <t>대학원_학생복지장학 사업</t>
  </si>
  <si>
    <t>학술정보 사업</t>
  </si>
  <si>
    <t>출판부 사업</t>
  </si>
  <si>
    <t>선교네트워크 사업</t>
  </si>
  <si>
    <t>생활관 사업</t>
  </si>
  <si>
    <t>장애학생지원센터 사업</t>
  </si>
  <si>
    <t>신학연구소 사업</t>
  </si>
  <si>
    <t>성서고고학연구소 사업</t>
  </si>
  <si>
    <t>경기꿈의대학 사업</t>
  </si>
  <si>
    <t>구성원역량강화 사업</t>
  </si>
  <si>
    <t>기획평가 사업</t>
  </si>
  <si>
    <t>대학운영개선 사업</t>
  </si>
  <si>
    <t>실천역량교육 사업</t>
  </si>
  <si>
    <t>대학_학생복지 사업</t>
  </si>
  <si>
    <t>신학과 사업</t>
  </si>
  <si>
    <t>사회복지학과 사업</t>
  </si>
  <si>
    <t>교회음악과 사업</t>
  </si>
  <si>
    <t>대학 공통사업</t>
  </si>
  <si>
    <t>기독정신함양 사업</t>
  </si>
  <si>
    <t>비서실 사업</t>
  </si>
  <si>
    <t>대학원_수업학적 사업</t>
  </si>
  <si>
    <t>대학원 공통사업</t>
  </si>
  <si>
    <t>신학대학원(목회연구과정) 사업</t>
  </si>
  <si>
    <t>전산정보 사업</t>
  </si>
  <si>
    <t>대학직장예비군 사업</t>
  </si>
  <si>
    <t>교수학습개발센터 사업</t>
  </si>
  <si>
    <t>취업지원센터 사업</t>
  </si>
  <si>
    <t>학생상담센터 사업</t>
  </si>
  <si>
    <t>사회봉사센터 사업</t>
  </si>
  <si>
    <t>보건소 사업</t>
  </si>
  <si>
    <t>성과관리센터 사업</t>
  </si>
  <si>
    <t>코로나19 특별장학사업(대학)</t>
  </si>
  <si>
    <t>코로나19 특별장학사업(대학원)</t>
  </si>
  <si>
    <r>
      <t>10월
집행예정액</t>
    </r>
    <r>
      <rPr>
        <sz val="10"/>
        <rFont val="Arial Unicode MS"/>
        <family val="2"/>
        <charset val="129"/>
      </rPr>
      <t/>
    </r>
  </si>
  <si>
    <r>
      <t>11월
집행예정액</t>
    </r>
    <r>
      <rPr>
        <sz val="10"/>
        <rFont val="Arial Unicode MS"/>
        <family val="2"/>
        <charset val="129"/>
      </rPr>
      <t/>
    </r>
  </si>
  <si>
    <r>
      <t>12월
집행예정액</t>
    </r>
    <r>
      <rPr>
        <sz val="10"/>
        <rFont val="Arial Unicode MS"/>
        <family val="2"/>
        <charset val="129"/>
      </rPr>
      <t/>
    </r>
  </si>
  <si>
    <t>22년 2월
집행예정액</t>
    <phoneticPr fontId="3" type="noConversion"/>
  </si>
  <si>
    <t>합계</t>
    <phoneticPr fontId="3" type="noConversion"/>
  </si>
  <si>
    <t>검증</t>
    <phoneticPr fontId="3" type="noConversion"/>
  </si>
  <si>
    <r>
      <rPr>
        <sz val="10"/>
        <rFont val="맑은 고딕"/>
        <family val="3"/>
        <charset val="129"/>
      </rPr>
      <t>전체편성예산</t>
    </r>
    <r>
      <rPr>
        <sz val="10"/>
        <rFont val="Arial"/>
        <family val="2"/>
      </rPr>
      <t>(A</t>
    </r>
    <phoneticPr fontId="3" type="noConversion"/>
  </si>
  <si>
    <r>
      <rPr>
        <sz val="10"/>
        <rFont val="맑은 고딕"/>
        <family val="3"/>
        <charset val="129"/>
      </rPr>
      <t>전체집행금액</t>
    </r>
    <r>
      <rPr>
        <sz val="10"/>
        <rFont val="Arial"/>
        <family val="2"/>
      </rPr>
      <t>(B)</t>
    </r>
    <phoneticPr fontId="3" type="noConversion"/>
  </si>
  <si>
    <t>수지
구분</t>
    <phoneticPr fontId="3" type="noConversion"/>
  </si>
  <si>
    <t>미사용전기이월자금</t>
  </si>
  <si>
    <t>학부생입학금</t>
  </si>
  <si>
    <t>대학원생입학금</t>
  </si>
  <si>
    <t>학부생수업료</t>
  </si>
  <si>
    <t>대학원생수업료</t>
  </si>
  <si>
    <t>토지매각대</t>
  </si>
  <si>
    <t>예금이자</t>
  </si>
  <si>
    <t>수험료</t>
  </si>
  <si>
    <t>증명료</t>
  </si>
  <si>
    <t>기타국고지원</t>
  </si>
  <si>
    <t>단기수강료</t>
  </si>
  <si>
    <t>기타교육부대수입</t>
  </si>
  <si>
    <t>대여료및사용료</t>
  </si>
  <si>
    <t>임의장학기금인출</t>
  </si>
  <si>
    <t>임의특정목적기금인출</t>
  </si>
  <si>
    <t>잡수입</t>
  </si>
  <si>
    <t>논문심사수입</t>
  </si>
  <si>
    <t>지방자치단체</t>
  </si>
  <si>
    <t>실습수입</t>
  </si>
  <si>
    <t>여비교통비</t>
  </si>
  <si>
    <t>기계기구매입비</t>
  </si>
  <si>
    <t>소모품비</t>
  </si>
  <si>
    <t>인쇄출판비</t>
  </si>
  <si>
    <t>통신비</t>
  </si>
  <si>
    <t>복리후생비</t>
  </si>
  <si>
    <t>회의비</t>
  </si>
  <si>
    <t>행사비</t>
  </si>
  <si>
    <t>기타운영비</t>
  </si>
  <si>
    <t>예비비</t>
  </si>
  <si>
    <t>각종세금·공과금</t>
  </si>
  <si>
    <t>교육훈련비</t>
  </si>
  <si>
    <t>연구비</t>
  </si>
  <si>
    <t>홍보비</t>
  </si>
  <si>
    <t>입시경비</t>
  </si>
  <si>
    <t>학생지원비</t>
  </si>
  <si>
    <t>기타학생경비</t>
  </si>
  <si>
    <t>교외장학금</t>
  </si>
  <si>
    <t>선교비</t>
  </si>
  <si>
    <t>지급수수료</t>
  </si>
  <si>
    <t>잡손실</t>
  </si>
  <si>
    <t>구축물매입비</t>
  </si>
  <si>
    <t>건축물관리비</t>
  </si>
  <si>
    <t>조경관리비</t>
  </si>
  <si>
    <t>임의연구기금적립</t>
  </si>
  <si>
    <t>임의건축기금적립</t>
  </si>
  <si>
    <t>임의장학기금적립</t>
  </si>
  <si>
    <t>임의특정목적기금적립</t>
  </si>
  <si>
    <t>단기차입금상환</t>
  </si>
  <si>
    <t>장비관리비</t>
  </si>
  <si>
    <t>일반용역비</t>
  </si>
  <si>
    <t>지급이자</t>
  </si>
  <si>
    <t>논문심사료</t>
  </si>
  <si>
    <t>실험실습비</t>
  </si>
  <si>
    <t>교원각종수당</t>
  </si>
  <si>
    <t>특별강의료</t>
  </si>
  <si>
    <t>집기비품매입비</t>
  </si>
  <si>
    <t>시간강의료</t>
  </si>
  <si>
    <t>직원급여</t>
  </si>
  <si>
    <t>직원각종수당</t>
  </si>
  <si>
    <t>시설용역비</t>
  </si>
  <si>
    <t>기타시설관리비</t>
  </si>
  <si>
    <t>난방비</t>
  </si>
  <si>
    <t>전기·수도료</t>
  </si>
  <si>
    <t>연구관리비</t>
  </si>
  <si>
    <t>교내장학금</t>
  </si>
  <si>
    <t>교원퇴직금</t>
  </si>
  <si>
    <t>직원퇴직금</t>
  </si>
  <si>
    <t>보험료</t>
  </si>
  <si>
    <t>리스·임차료</t>
  </si>
  <si>
    <t>차량유지비</t>
  </si>
  <si>
    <t>교원급여</t>
  </si>
  <si>
    <t>도서구입비</t>
  </si>
  <si>
    <t>국가기타지원금</t>
  </si>
  <si>
    <t>단체및기관_지정기부금</t>
  </si>
  <si>
    <t>개인_지정기부금</t>
  </si>
  <si>
    <t>국가장학금지원금</t>
  </si>
  <si>
    <t>기타_경상비전입금</t>
  </si>
  <si>
    <t>교원사학연금부담금_전입금</t>
  </si>
  <si>
    <t>직원사학연금부담금_전입금</t>
  </si>
  <si>
    <t>건축적립금적립액</t>
  </si>
  <si>
    <t>차입금원리금상환액</t>
  </si>
  <si>
    <t>교원사학연금부담금</t>
  </si>
  <si>
    <t>교원국민연금부담금</t>
  </si>
  <si>
    <t>교원건강보험금</t>
  </si>
  <si>
    <t>교원고용산재보험금</t>
  </si>
  <si>
    <t>교원퇴직수당부담금</t>
  </si>
  <si>
    <t>직원사학연금부담금</t>
  </si>
  <si>
    <t>직원국민연금부담금</t>
  </si>
  <si>
    <t>직원건강보험금</t>
  </si>
  <si>
    <t>직원고용산재보험금</t>
  </si>
  <si>
    <t>기타 업무추진비</t>
  </si>
  <si>
    <t>차입원리금상환액</t>
  </si>
  <si>
    <t>기관장 업무추진비</t>
  </si>
  <si>
    <r>
      <rPr>
        <b/>
        <sz val="10"/>
        <rFont val="맑은 고딕"/>
        <family val="3"/>
        <charset val="129"/>
      </rPr>
      <t>현재</t>
    </r>
    <r>
      <rPr>
        <sz val="10"/>
        <rFont val="맑은 고딕"/>
        <family val="3"/>
        <charset val="129"/>
      </rPr>
      <t xml:space="preserve">
예산잔액</t>
    </r>
    <r>
      <rPr>
        <sz val="10"/>
        <rFont val="Arial"/>
        <family val="2"/>
      </rPr>
      <t>(A)-(B)</t>
    </r>
    <phoneticPr fontId="3" type="noConversion"/>
  </si>
  <si>
    <t>최종예산액</t>
    <phoneticPr fontId="3" type="noConversion"/>
  </si>
  <si>
    <t>반납액(C)</t>
    <phoneticPr fontId="3" type="noConversion"/>
  </si>
  <si>
    <r>
      <t>7월
집행예정액</t>
    </r>
    <r>
      <rPr>
        <sz val="10"/>
        <rFont val="Arial Unicode MS"/>
        <family val="2"/>
        <charset val="129"/>
      </rPr>
      <t/>
    </r>
  </si>
  <si>
    <r>
      <t>8월
집행예정액</t>
    </r>
    <r>
      <rPr>
        <sz val="10"/>
        <rFont val="Arial Unicode MS"/>
        <family val="2"/>
        <charset val="129"/>
      </rPr>
      <t/>
    </r>
  </si>
  <si>
    <t>수입</t>
  </si>
  <si>
    <t>지출</t>
  </si>
  <si>
    <r>
      <t>2021</t>
    </r>
    <r>
      <rPr>
        <b/>
        <u/>
        <sz val="20"/>
        <rFont val="Arial Unicode MS"/>
        <family val="3"/>
        <charset val="129"/>
      </rPr>
      <t>학년도 2학기</t>
    </r>
    <r>
      <rPr>
        <b/>
        <u/>
        <sz val="12"/>
        <rFont val="Arial Unicode MS"/>
        <family val="3"/>
      </rPr>
      <t>(2021년 7월 이후)</t>
    </r>
    <r>
      <rPr>
        <b/>
        <u/>
        <sz val="20"/>
        <rFont val="Arial Unicode MS"/>
        <family val="3"/>
        <charset val="129"/>
      </rPr>
      <t xml:space="preserve"> 집행계획</t>
    </r>
    <r>
      <rPr>
        <b/>
        <u/>
        <sz val="20"/>
        <rFont val="Arial"/>
        <family val="2"/>
      </rPr>
      <t xml:space="preserve"> </t>
    </r>
    <r>
      <rPr>
        <b/>
        <u/>
        <sz val="20"/>
        <rFont val="Arial Unicode MS"/>
        <family val="2"/>
        <charset val="129"/>
      </rPr>
      <t>집계표</t>
    </r>
    <phoneticPr fontId="3" type="noConversion"/>
  </si>
  <si>
    <r>
      <t>9</t>
    </r>
    <r>
      <rPr>
        <sz val="11"/>
        <rFont val="Arial Unicode MS"/>
        <family val="2"/>
        <charset val="129"/>
      </rPr>
      <t>월</t>
    </r>
    <r>
      <rPr>
        <sz val="11"/>
        <rFont val="Arial"/>
        <family val="2"/>
      </rPr>
      <t xml:space="preserve">
</t>
    </r>
    <r>
      <rPr>
        <sz val="11"/>
        <rFont val="Arial Unicode MS"/>
        <family val="2"/>
        <charset val="129"/>
      </rPr>
      <t>집행예정액</t>
    </r>
    <phoneticPr fontId="3" type="noConversion"/>
  </si>
  <si>
    <r>
      <t>22</t>
    </r>
    <r>
      <rPr>
        <sz val="11"/>
        <rFont val="Arial Unicode MS"/>
        <family val="2"/>
        <charset val="129"/>
      </rPr>
      <t xml:space="preserve">년 </t>
    </r>
    <r>
      <rPr>
        <sz val="11"/>
        <rFont val="Arial"/>
        <family val="2"/>
      </rPr>
      <t>1</t>
    </r>
    <r>
      <rPr>
        <sz val="11"/>
        <rFont val="맑은 고딕"/>
        <family val="3"/>
        <charset val="129"/>
      </rPr>
      <t>월
집행예정액</t>
    </r>
    <phoneticPr fontId="3" type="noConversion"/>
  </si>
  <si>
    <r>
      <t>____________________(</t>
    </r>
    <r>
      <rPr>
        <sz val="11"/>
        <rFont val="Arial Unicode MS"/>
        <family val="3"/>
        <charset val="129"/>
      </rPr>
      <t>인</t>
    </r>
    <r>
      <rPr>
        <sz val="11"/>
        <rFont val="Arial"/>
        <family val="3"/>
      </rPr>
      <t>)</t>
    </r>
    <phoneticPr fontId="3" type="noConversion"/>
  </si>
  <si>
    <r>
      <t>____________________(</t>
    </r>
    <r>
      <rPr>
        <sz val="11"/>
        <rFont val="맑은 고딕"/>
        <family val="2"/>
        <charset val="129"/>
      </rPr>
      <t>인</t>
    </r>
    <r>
      <rPr>
        <sz val="11"/>
        <rFont val="Arial"/>
        <family val="2"/>
      </rPr>
      <t>)</t>
    </r>
    <phoneticPr fontId="3" type="noConversion"/>
  </si>
  <si>
    <t>예산부서명</t>
    <phoneticPr fontId="3" type="noConversion"/>
  </si>
  <si>
    <t>2학기 집행가능액</t>
    <phoneticPr fontId="3" type="noConversion"/>
  </si>
  <si>
    <t>등록금</t>
    <phoneticPr fontId="3" type="noConversion"/>
  </si>
  <si>
    <t>비등록금</t>
    <phoneticPr fontId="3" type="noConversion"/>
  </si>
  <si>
    <t>수입</t>
    <phoneticPr fontId="3" type="noConversion"/>
  </si>
  <si>
    <r>
      <t>2021</t>
    </r>
    <r>
      <rPr>
        <b/>
        <u/>
        <sz val="20"/>
        <rFont val="Arial Unicode MS"/>
        <family val="3"/>
        <charset val="129"/>
      </rPr>
      <t>학년도 1학기(~6월) 미집행 취소예산 집계표</t>
    </r>
    <phoneticPr fontId="3" type="noConversion"/>
  </si>
  <si>
    <t>기업체_지정기부금</t>
  </si>
  <si>
    <t>미사용차기이월자금</t>
  </si>
  <si>
    <t>기타예수금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</si>
</sst>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 "/>
    <numFmt numFmtId="177" formatCode="#,##0_);[Red]\(#,##0\)"/>
  </numFmts>
  <fonts count="24" x14ac:knownFonts="1"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0"/>
      <name val="Arial Unicode MS"/>
      <family val="3"/>
      <charset val="129"/>
    </font>
    <font>
      <b/>
      <u/>
      <sz val="20"/>
      <name val="Arial"/>
      <family val="2"/>
    </font>
    <font>
      <b/>
      <u/>
      <sz val="20"/>
      <name val="Arial Unicode MS"/>
      <family val="3"/>
      <charset val="129"/>
    </font>
    <font>
      <sz val="10"/>
      <name val="Arial Unicode MS"/>
      <family val="2"/>
      <charset val="129"/>
    </font>
    <font>
      <sz val="10"/>
      <name val="Arial"/>
      <family val="3"/>
      <charset val="129"/>
    </font>
    <font>
      <sz val="16"/>
      <name val="Arial"/>
      <family val="2"/>
    </font>
    <font>
      <b/>
      <sz val="10"/>
      <name val="맑은 고딕"/>
      <family val="3"/>
      <charset val="129"/>
    </font>
    <font>
      <b/>
      <sz val="10"/>
      <name val="Arial"/>
      <family val="2"/>
    </font>
    <font>
      <b/>
      <u/>
      <sz val="20"/>
      <name val="Arial Unicode MS"/>
      <family val="2"/>
      <charset val="129"/>
    </font>
    <font>
      <sz val="10"/>
      <name val="돋움"/>
      <family val="2"/>
      <charset val="129"/>
    </font>
    <font>
      <b/>
      <u/>
      <sz val="12"/>
      <name val="Arial Unicode MS"/>
      <family val="3"/>
    </font>
    <font>
      <sz val="11"/>
      <name val="맑은 고딕"/>
      <family val="3"/>
      <charset val="129"/>
    </font>
    <font>
      <sz val="11"/>
      <name val="Arial"/>
      <family val="2"/>
    </font>
    <font>
      <sz val="11"/>
      <name val="Arial Unicode MS"/>
      <family val="2"/>
      <charset val="129"/>
    </font>
    <font>
      <sz val="11"/>
      <name val="Arial Unicode MS"/>
      <family val="3"/>
      <charset val="129"/>
    </font>
    <font>
      <sz val="11"/>
      <name val="Arial"/>
      <family val="3"/>
    </font>
    <font>
      <b/>
      <sz val="11"/>
      <name val="Arial"/>
      <family val="2"/>
    </font>
    <font>
      <sz val="11"/>
      <name val="맑은 고딕"/>
      <family val="2"/>
      <charset val="129"/>
    </font>
    <font>
      <sz val="10"/>
      <name val="맑은 고딕"/>
      <family val="2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41" fontId="1" fillId="0" borderId="0" applyNumberFormat="0" applyFont="0" applyFill="0" applyBorder="0" applyAlignment="0" applyProtection="0"/>
  </cellStyleXfs>
  <cellXfs count="63">
    <xf numFmtId="0" fontId="0" fillId="0" borderId="0" xfId="0" applyNumberFormat="1" applyFont="1" applyFill="1" applyBorder="1" applyAlignment="1"/>
    <xf numFmtId="0" fontId="4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right"/>
    </xf>
    <xf numFmtId="0" fontId="5" fillId="0" borderId="0" xfId="0" applyNumberFormat="1" applyFont="1" applyFill="1" applyBorder="1" applyAlignment="1">
      <alignment horizontal="right"/>
    </xf>
    <xf numFmtId="0" fontId="6" fillId="0" borderId="0" xfId="0" applyNumberFormat="1" applyFont="1" applyFill="1" applyBorder="1" applyAlignment="1">
      <alignment horizontal="center"/>
    </xf>
    <xf numFmtId="0" fontId="9" fillId="2" borderId="3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center"/>
    </xf>
    <xf numFmtId="0" fontId="0" fillId="3" borderId="5" xfId="0" applyNumberFormat="1" applyFont="1" applyFill="1" applyBorder="1" applyAlignment="1">
      <alignment horizontal="left"/>
    </xf>
    <xf numFmtId="0" fontId="0" fillId="3" borderId="6" xfId="0" applyNumberFormat="1" applyFont="1" applyFill="1" applyBorder="1" applyAlignment="1">
      <alignment horizontal="left"/>
    </xf>
    <xf numFmtId="0" fontId="4" fillId="3" borderId="3" xfId="0" applyNumberFormat="1" applyFont="1" applyFill="1" applyBorder="1" applyAlignment="1">
      <alignment horizontal="center"/>
    </xf>
    <xf numFmtId="0" fontId="0" fillId="3" borderId="1" xfId="0" applyNumberFormat="1" applyFont="1" applyFill="1" applyBorder="1" applyAlignment="1">
      <alignment horizontal="left"/>
    </xf>
    <xf numFmtId="0" fontId="8" fillId="3" borderId="5" xfId="0" applyNumberFormat="1" applyFont="1" applyFill="1" applyBorder="1" applyAlignment="1">
      <alignment horizontal="left"/>
    </xf>
    <xf numFmtId="0" fontId="4" fillId="3" borderId="9" xfId="0" applyNumberFormat="1" applyFont="1" applyFill="1" applyBorder="1" applyAlignment="1">
      <alignment horizontal="center"/>
    </xf>
    <xf numFmtId="0" fontId="0" fillId="3" borderId="2" xfId="0" applyNumberFormat="1" applyFont="1" applyFill="1" applyBorder="1" applyAlignment="1">
      <alignment horizontal="left"/>
    </xf>
    <xf numFmtId="0" fontId="0" fillId="3" borderId="10" xfId="0" applyNumberFormat="1" applyFont="1" applyFill="1" applyBorder="1" applyAlignment="1">
      <alignment horizontal="left"/>
    </xf>
    <xf numFmtId="0" fontId="0" fillId="3" borderId="3" xfId="0" applyNumberFormat="1" applyFont="1" applyFill="1" applyBorder="1" applyAlignment="1">
      <alignment horizontal="left"/>
    </xf>
    <xf numFmtId="177" fontId="0" fillId="0" borderId="3" xfId="1" applyNumberFormat="1" applyFont="1" applyFill="1" applyBorder="1" applyAlignment="1"/>
    <xf numFmtId="177" fontId="12" fillId="0" borderId="3" xfId="1" applyNumberFormat="1" applyFont="1" applyFill="1" applyBorder="1" applyAlignment="1"/>
    <xf numFmtId="0" fontId="12" fillId="0" borderId="0" xfId="0" applyNumberFormat="1" applyFont="1" applyFill="1" applyBorder="1" applyAlignment="1"/>
    <xf numFmtId="176" fontId="0" fillId="0" borderId="0" xfId="1" applyNumberFormat="1" applyFont="1" applyFill="1" applyBorder="1" applyAlignment="1"/>
    <xf numFmtId="0" fontId="0" fillId="0" borderId="0" xfId="0" applyNumberFormat="1" applyFont="1" applyFill="1" applyBorder="1" applyAlignment="1">
      <alignment horizontal="left"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4" fillId="0" borderId="0" xfId="0" applyNumberFormat="1" applyFont="1" applyFill="1" applyBorder="1" applyAlignment="1"/>
    <xf numFmtId="0" fontId="0" fillId="0" borderId="0" xfId="0" applyNumberFormat="1" applyFont="1" applyFill="1" applyBorder="1" applyAlignment="1">
      <alignment horizontal="right" vertical="center"/>
    </xf>
    <xf numFmtId="176" fontId="2" fillId="0" borderId="0" xfId="1" applyNumberFormat="1" applyFont="1" applyFill="1" applyBorder="1" applyAlignment="1">
      <alignment vertical="center"/>
    </xf>
    <xf numFmtId="0" fontId="12" fillId="0" borderId="0" xfId="0" applyNumberFormat="1" applyFont="1" applyFill="1" applyBorder="1" applyAlignment="1">
      <alignment horizontal="center"/>
    </xf>
    <xf numFmtId="0" fontId="16" fillId="2" borderId="3" xfId="0" applyNumberFormat="1" applyFont="1" applyFill="1" applyBorder="1" applyAlignment="1">
      <alignment horizontal="center" vertical="center" wrapText="1"/>
    </xf>
    <xf numFmtId="0" fontId="16" fillId="2" borderId="11" xfId="0" applyNumberFormat="1" applyFont="1" applyFill="1" applyBorder="1" applyAlignment="1">
      <alignment horizontal="center" vertical="center" wrapText="1"/>
    </xf>
    <xf numFmtId="0" fontId="17" fillId="2" borderId="3" xfId="0" applyNumberFormat="1" applyFont="1" applyFill="1" applyBorder="1" applyAlignment="1">
      <alignment horizontal="center" vertical="center" wrapText="1"/>
    </xf>
    <xf numFmtId="0" fontId="17" fillId="0" borderId="3" xfId="0" applyNumberFormat="1" applyFont="1" applyFill="1" applyBorder="1" applyAlignment="1">
      <alignment horizontal="center" vertical="center"/>
    </xf>
    <xf numFmtId="176" fontId="17" fillId="0" borderId="3" xfId="1" applyNumberFormat="1" applyFont="1" applyFill="1" applyBorder="1" applyAlignment="1">
      <alignment vertical="center"/>
    </xf>
    <xf numFmtId="176" fontId="17" fillId="3" borderId="3" xfId="1" applyNumberFormat="1" applyFont="1" applyFill="1" applyBorder="1" applyAlignment="1">
      <alignment vertical="center"/>
    </xf>
    <xf numFmtId="0" fontId="19" fillId="0" borderId="0" xfId="0" applyNumberFormat="1" applyFont="1" applyFill="1" applyBorder="1" applyAlignment="1">
      <alignment horizontal="right"/>
    </xf>
    <xf numFmtId="0" fontId="17" fillId="0" borderId="0" xfId="0" applyNumberFormat="1" applyFont="1" applyFill="1" applyBorder="1" applyAlignment="1">
      <alignment horizontal="right"/>
    </xf>
    <xf numFmtId="0" fontId="17" fillId="0" borderId="0" xfId="0" applyNumberFormat="1" applyFont="1" applyFill="1" applyBorder="1" applyAlignment="1"/>
    <xf numFmtId="0" fontId="21" fillId="0" borderId="0" xfId="0" applyNumberFormat="1" applyFont="1" applyFill="1" applyBorder="1" applyAlignment="1"/>
    <xf numFmtId="0" fontId="16" fillId="2" borderId="13" xfId="0" applyNumberFormat="1" applyFont="1" applyFill="1" applyBorder="1" applyAlignment="1">
      <alignment horizontal="center" vertical="center" wrapText="1"/>
    </xf>
    <xf numFmtId="0" fontId="16" fillId="2" borderId="14" xfId="0" applyNumberFormat="1" applyFont="1" applyFill="1" applyBorder="1" applyAlignment="1">
      <alignment vertical="center" wrapText="1"/>
    </xf>
    <xf numFmtId="0" fontId="16" fillId="3" borderId="3" xfId="0" applyNumberFormat="1" applyFont="1" applyFill="1" applyBorder="1" applyAlignment="1">
      <alignment horizontal="center" vertical="center"/>
    </xf>
    <xf numFmtId="0" fontId="16" fillId="3" borderId="11" xfId="0" applyNumberFormat="1" applyFont="1" applyFill="1" applyBorder="1" applyAlignment="1">
      <alignment horizontal="center" vertical="center"/>
    </xf>
    <xf numFmtId="176" fontId="16" fillId="3" borderId="12" xfId="1" applyNumberFormat="1" applyFont="1" applyFill="1" applyBorder="1" applyAlignment="1">
      <alignment vertical="center"/>
    </xf>
    <xf numFmtId="0" fontId="10" fillId="0" borderId="0" xfId="0" applyNumberFormat="1" applyFont="1" applyFill="1" applyBorder="1" applyAlignment="1"/>
    <xf numFmtId="0" fontId="17" fillId="0" borderId="0" xfId="0" applyNumberFormat="1" applyFont="1" applyFill="1" applyBorder="1" applyAlignment="1">
      <alignment horizontal="center"/>
    </xf>
    <xf numFmtId="0" fontId="21" fillId="0" borderId="0" xfId="0" applyNumberFormat="1" applyFont="1" applyFill="1" applyBorder="1" applyAlignment="1">
      <alignment horizontal="center"/>
    </xf>
    <xf numFmtId="177" fontId="0" fillId="3" borderId="6" xfId="0" applyNumberFormat="1" applyFont="1" applyFill="1" applyBorder="1" applyAlignment="1">
      <alignment horizontal="right"/>
    </xf>
    <xf numFmtId="177" fontId="0" fillId="0" borderId="7" xfId="0" applyNumberFormat="1" applyFont="1" applyFill="1" applyBorder="1" applyAlignment="1">
      <alignment horizontal="right"/>
    </xf>
    <xf numFmtId="177" fontId="0" fillId="3" borderId="3" xfId="0" applyNumberFormat="1" applyFont="1" applyFill="1" applyBorder="1" applyAlignment="1">
      <alignment horizontal="right"/>
    </xf>
    <xf numFmtId="177" fontId="0" fillId="3" borderId="3" xfId="0" applyNumberFormat="1" applyFont="1" applyFill="1" applyBorder="1" applyAlignment="1"/>
    <xf numFmtId="177" fontId="0" fillId="3" borderId="1" xfId="0" applyNumberFormat="1" applyFont="1" applyFill="1" applyBorder="1" applyAlignment="1">
      <alignment horizontal="right"/>
    </xf>
    <xf numFmtId="177" fontId="0" fillId="0" borderId="8" xfId="0" applyNumberFormat="1" applyFont="1" applyFill="1" applyBorder="1" applyAlignment="1">
      <alignment horizontal="right"/>
    </xf>
    <xf numFmtId="0" fontId="23" fillId="3" borderId="1" xfId="0" applyNumberFormat="1" applyFont="1" applyFill="1" applyBorder="1" applyAlignment="1">
      <alignment horizontal="left"/>
    </xf>
    <xf numFmtId="0" fontId="17" fillId="0" borderId="0" xfId="0" applyNumberFormat="1" applyFont="1" applyFill="1" applyBorder="1" applyAlignment="1">
      <alignment horizontal="center"/>
    </xf>
    <xf numFmtId="0" fontId="21" fillId="0" borderId="0" xfId="0" applyNumberFormat="1" applyFont="1" applyFill="1" applyBorder="1" applyAlignment="1">
      <alignment horizontal="center"/>
    </xf>
    <xf numFmtId="0" fontId="6" fillId="0" borderId="0" xfId="0" applyNumberFormat="1" applyFont="1" applyFill="1" applyBorder="1" applyAlignment="1">
      <alignment horizontal="center"/>
    </xf>
    <xf numFmtId="0" fontId="16" fillId="0" borderId="11" xfId="0" applyNumberFormat="1" applyFont="1" applyFill="1" applyBorder="1" applyAlignment="1">
      <alignment horizontal="center" vertical="center"/>
    </xf>
    <xf numFmtId="0" fontId="16" fillId="0" borderId="12" xfId="0" applyNumberFormat="1" applyFont="1" applyFill="1" applyBorder="1" applyAlignment="1">
      <alignment horizontal="center" vertical="center"/>
    </xf>
    <xf numFmtId="0" fontId="16" fillId="0" borderId="15" xfId="0" applyNumberFormat="1" applyFont="1" applyFill="1" applyBorder="1" applyAlignment="1">
      <alignment horizontal="center" vertical="center"/>
    </xf>
    <xf numFmtId="0" fontId="16" fillId="0" borderId="16" xfId="0" applyNumberFormat="1" applyFont="1" applyFill="1" applyBorder="1" applyAlignment="1">
      <alignment horizontal="center" vertical="center"/>
    </xf>
    <xf numFmtId="0" fontId="16" fillId="0" borderId="17" xfId="0" applyNumberFormat="1" applyFont="1" applyFill="1" applyBorder="1" applyAlignment="1">
      <alignment horizontal="center" vertical="center"/>
    </xf>
    <xf numFmtId="0" fontId="16" fillId="0" borderId="18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28575</xdr:colOff>
      <xdr:row>8</xdr:row>
      <xdr:rowOff>0</xdr:rowOff>
    </xdr:from>
    <xdr:to>
      <xdr:col>2</xdr:col>
      <xdr:colOff>1914524</xdr:colOff>
      <xdr:row>9</xdr:row>
      <xdr:rowOff>0</xdr:rowOff>
    </xdr:to>
    <xdr:sp macro="" textlink="">
      <xdr:nvSpPr>
        <xdr:cNvPr id="2" name="사각형: 둥근 모서리 1">
          <a:extLst>
            <a:ext uri="{FF2B5EF4-FFF2-40B4-BE49-F238E27FC236}">
              <a16:creationId xmlns:a16="http://schemas.microsoft.com/office/drawing/2014/main" id="{ECF2969F-C55C-446A-B75C-192C3C31C20D}"/>
            </a:ext>
          </a:extLst>
        </xdr:cNvPr>
        <xdr:cNvSpPr/>
      </xdr:nvSpPr>
      <xdr:spPr>
        <a:xfrm>
          <a:off x="1152525" y="1733550"/>
          <a:ext cx="1885949" cy="3048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① 예산부서</a:t>
          </a:r>
          <a:r>
            <a:rPr lang="ko-KR" altLang="en-US" sz="1100" baseline="0"/>
            <a:t> </a:t>
          </a:r>
          <a:r>
            <a:rPr lang="ko-KR" altLang="en-US" sz="1100"/>
            <a:t>선택</a:t>
          </a:r>
        </a:p>
      </xdr:txBody>
    </xdr:sp>
    <xdr:clientData/>
  </xdr:twoCellAnchor>
  <xdr:twoCellAnchor>
    <xdr:from>
      <xdr:col>5</xdr:col>
      <xdr:colOff>549088</xdr:colOff>
      <xdr:row>6</xdr:row>
      <xdr:rowOff>33618</xdr:rowOff>
    </xdr:from>
    <xdr:to>
      <xdr:col>7</xdr:col>
      <xdr:colOff>773206</xdr:colOff>
      <xdr:row>9</xdr:row>
      <xdr:rowOff>4734</xdr:rowOff>
    </xdr:to>
    <xdr:sp macro="" textlink="">
      <xdr:nvSpPr>
        <xdr:cNvPr id="3" name="사각형: 둥근 모서리 2">
          <a:extLst>
            <a:ext uri="{FF2B5EF4-FFF2-40B4-BE49-F238E27FC236}">
              <a16:creationId xmlns:a16="http://schemas.microsoft.com/office/drawing/2014/main" id="{94A14460-C0E4-4A84-B494-446D2C592D64}"/>
            </a:ext>
          </a:extLst>
        </xdr:cNvPr>
        <xdr:cNvSpPr/>
      </xdr:nvSpPr>
      <xdr:spPr>
        <a:xfrm>
          <a:off x="7620000" y="1355912"/>
          <a:ext cx="2711824" cy="654675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②집행액 </a:t>
          </a:r>
          <a:r>
            <a:rPr lang="en-US" altLang="ko-KR" sz="1100"/>
            <a:t>ERP </a:t>
          </a:r>
          <a:r>
            <a:rPr lang="ko-KR" altLang="en-US" sz="1100"/>
            <a:t>집행현황 조회 후 입력</a:t>
          </a:r>
          <a:endParaRPr lang="en-US" altLang="ko-KR" sz="1100"/>
        </a:p>
        <a:p>
          <a:pPr algn="ctr"/>
          <a:r>
            <a:rPr lang="ko-KR" altLang="en-US" sz="1100"/>
            <a:t>▼ </a:t>
          </a:r>
          <a:r>
            <a:rPr lang="en-US" altLang="ko-KR" sz="1000" i="1"/>
            <a:t>6</a:t>
          </a:r>
          <a:r>
            <a:rPr lang="ko-KR" altLang="en-US" sz="1000" i="1"/>
            <a:t>월</a:t>
          </a:r>
          <a:r>
            <a:rPr lang="en-US" altLang="ko-KR" sz="1000" i="1"/>
            <a:t>24</a:t>
          </a:r>
          <a:r>
            <a:rPr lang="ko-KR" altLang="en-US" sz="1000" i="1"/>
            <a:t>일 기준임</a:t>
          </a:r>
        </a:p>
      </xdr:txBody>
    </xdr:sp>
    <xdr:clientData/>
  </xdr:twoCellAnchor>
  <xdr:twoCellAnchor>
    <xdr:from>
      <xdr:col>7</xdr:col>
      <xdr:colOff>1378322</xdr:colOff>
      <xdr:row>8</xdr:row>
      <xdr:rowOff>21299</xdr:rowOff>
    </xdr:from>
    <xdr:to>
      <xdr:col>9</xdr:col>
      <xdr:colOff>11205</xdr:colOff>
      <xdr:row>8</xdr:row>
      <xdr:rowOff>290955</xdr:rowOff>
    </xdr:to>
    <xdr:sp macro="" textlink="">
      <xdr:nvSpPr>
        <xdr:cNvPr id="4" name="사각형: 둥근 모서리 3">
          <a:extLst>
            <a:ext uri="{FF2B5EF4-FFF2-40B4-BE49-F238E27FC236}">
              <a16:creationId xmlns:a16="http://schemas.microsoft.com/office/drawing/2014/main" id="{E4598201-5DA7-4A52-B0D7-69E6238AF97A}"/>
            </a:ext>
          </a:extLst>
        </xdr:cNvPr>
        <xdr:cNvSpPr/>
      </xdr:nvSpPr>
      <xdr:spPr>
        <a:xfrm>
          <a:off x="11766175" y="1309975"/>
          <a:ext cx="1120589" cy="26965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③ 반납액 입력</a:t>
          </a:r>
          <a:endParaRPr lang="en-US" altLang="ko-K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61893</xdr:colOff>
      <xdr:row>14</xdr:row>
      <xdr:rowOff>35191</xdr:rowOff>
    </xdr:from>
    <xdr:to>
      <xdr:col>10</xdr:col>
      <xdr:colOff>1876</xdr:colOff>
      <xdr:row>16</xdr:row>
      <xdr:rowOff>129731</xdr:rowOff>
    </xdr:to>
    <xdr:sp macro="" textlink="">
      <xdr:nvSpPr>
        <xdr:cNvPr id="2" name="사각형: 둥근 모서리 1">
          <a:extLst>
            <a:ext uri="{FF2B5EF4-FFF2-40B4-BE49-F238E27FC236}">
              <a16:creationId xmlns:a16="http://schemas.microsoft.com/office/drawing/2014/main" id="{B1C5F142-C102-4560-97E0-0CEAC1263C4D}"/>
            </a:ext>
          </a:extLst>
        </xdr:cNvPr>
        <xdr:cNvSpPr/>
      </xdr:nvSpPr>
      <xdr:spPr>
        <a:xfrm>
          <a:off x="61893" y="1598605"/>
          <a:ext cx="8348259" cy="422988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400"/>
            <a:t>② </a:t>
          </a:r>
          <a:r>
            <a:rPr lang="en-US" altLang="ko-KR" sz="1400"/>
            <a:t>2021</a:t>
          </a:r>
          <a:r>
            <a:rPr lang="ko-KR" altLang="en-US" sz="1400"/>
            <a:t>회계연도 잔여기간 동안 실행예산</a:t>
          </a:r>
          <a:r>
            <a:rPr lang="en-US" altLang="ko-KR" sz="1400"/>
            <a:t>(</a:t>
          </a:r>
          <a:r>
            <a:rPr lang="ko-KR" altLang="en-US" sz="1400" b="1">
              <a:solidFill>
                <a:srgbClr val="FFFF00"/>
              </a:solidFill>
            </a:rPr>
            <a:t>실제 집행액</a:t>
          </a:r>
          <a:r>
            <a:rPr lang="ko-KR" altLang="en-US" sz="1400" b="1" baseline="0">
              <a:solidFill>
                <a:srgbClr val="FFFF00"/>
              </a:solidFill>
            </a:rPr>
            <a:t> 추산</a:t>
          </a:r>
          <a:r>
            <a:rPr lang="en-US" altLang="ko-KR" sz="1400" baseline="0"/>
            <a:t>) </a:t>
          </a:r>
          <a:r>
            <a:rPr lang="ko-KR" altLang="en-US" sz="1400" baseline="0"/>
            <a:t>기준 작성 요청드립니다</a:t>
          </a:r>
          <a:r>
            <a:rPr lang="en-US" altLang="ko-KR" sz="1400" baseline="0"/>
            <a:t>.</a:t>
          </a:r>
        </a:p>
      </xdr:txBody>
    </xdr:sp>
    <xdr:clientData/>
  </xdr:twoCellAnchor>
  <xdr:twoCellAnchor>
    <xdr:from>
      <xdr:col>7</xdr:col>
      <xdr:colOff>476250</xdr:colOff>
      <xdr:row>5</xdr:row>
      <xdr:rowOff>175845</xdr:rowOff>
    </xdr:from>
    <xdr:to>
      <xdr:col>8</xdr:col>
      <xdr:colOff>661708</xdr:colOff>
      <xdr:row>6</xdr:row>
      <xdr:rowOff>108463</xdr:rowOff>
    </xdr:to>
    <xdr:sp macro="" textlink="">
      <xdr:nvSpPr>
        <xdr:cNvPr id="3" name="사각형: 둥근 모서리 2">
          <a:extLst>
            <a:ext uri="{FF2B5EF4-FFF2-40B4-BE49-F238E27FC236}">
              <a16:creationId xmlns:a16="http://schemas.microsoft.com/office/drawing/2014/main" id="{AA9F1349-CDB6-456F-BCA0-A5F62382DCD6}"/>
            </a:ext>
          </a:extLst>
        </xdr:cNvPr>
        <xdr:cNvSpPr/>
      </xdr:nvSpPr>
      <xdr:spPr>
        <a:xfrm>
          <a:off x="6931269" y="1897672"/>
          <a:ext cx="1233208" cy="269656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1100"/>
            <a:t>①부서명 선택</a:t>
          </a:r>
          <a:endParaRPr lang="en-US" altLang="ko-KR" sz="1100"/>
        </a:p>
      </xdr:txBody>
    </xdr:sp>
    <xdr:clientData/>
  </xdr:twoCellAnchor>
  <xdr:twoCellAnchor>
    <xdr:from>
      <xdr:col>8</xdr:col>
      <xdr:colOff>644769</xdr:colOff>
      <xdr:row>6</xdr:row>
      <xdr:rowOff>102577</xdr:rowOff>
    </xdr:from>
    <xdr:to>
      <xdr:col>9</xdr:col>
      <xdr:colOff>10026</xdr:colOff>
      <xdr:row>7</xdr:row>
      <xdr:rowOff>185487</xdr:rowOff>
    </xdr:to>
    <xdr:cxnSp macro="">
      <xdr:nvCxnSpPr>
        <xdr:cNvPr id="5" name="직선 화살표 연결선 4">
          <a:extLst>
            <a:ext uri="{FF2B5EF4-FFF2-40B4-BE49-F238E27FC236}">
              <a16:creationId xmlns:a16="http://schemas.microsoft.com/office/drawing/2014/main" id="{E0FE81B3-8094-42B1-AAD2-08612003C7F3}"/>
            </a:ext>
          </a:extLst>
        </xdr:cNvPr>
        <xdr:cNvCxnSpPr/>
      </xdr:nvCxnSpPr>
      <xdr:spPr>
        <a:xfrm>
          <a:off x="8154480" y="2152959"/>
          <a:ext cx="413007" cy="418791"/>
        </a:xfrm>
        <a:prstGeom prst="straightConnector1">
          <a:avLst/>
        </a:prstGeom>
        <a:ln w="12700"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497"/>
  <sheetViews>
    <sheetView view="pageBreakPreview" zoomScale="115" zoomScaleNormal="100" zoomScaleSheetLayoutView="115" workbookViewId="0">
      <selection activeCell="E24" sqref="E24"/>
    </sheetView>
  </sheetViews>
  <sheetFormatPr defaultRowHeight="12.75" x14ac:dyDescent="0.2"/>
  <cols>
    <col min="1" max="1" width="10" style="2" bestFit="1" customWidth="1"/>
    <col min="2" max="2" width="6.85546875" style="2" customWidth="1"/>
    <col min="3" max="3" width="29" bestFit="1" customWidth="1"/>
    <col min="4" max="4" width="31.5703125" bestFit="1" customWidth="1"/>
    <col min="5" max="5" width="28.42578125" bestFit="1" customWidth="1"/>
    <col min="6" max="8" width="18.7109375" customWidth="1"/>
    <col min="9" max="9" width="18.28515625" style="20" bestFit="1" customWidth="1"/>
    <col min="10" max="10" width="15.140625" bestFit="1" customWidth="1"/>
  </cols>
  <sheetData>
    <row r="1" spans="1:10" ht="29.25" x14ac:dyDescent="0.5">
      <c r="A1" s="56" t="s">
        <v>216</v>
      </c>
      <c r="B1" s="56"/>
      <c r="C1" s="56"/>
      <c r="D1" s="56"/>
      <c r="E1" s="56"/>
      <c r="F1" s="56"/>
      <c r="G1" s="56"/>
      <c r="H1" s="56"/>
      <c r="I1" s="56"/>
      <c r="J1" s="56"/>
    </row>
    <row r="4" spans="1:10" ht="18" customHeight="1" x14ac:dyDescent="0.3">
      <c r="C4" s="44"/>
      <c r="D4" s="44"/>
      <c r="E4" s="44"/>
      <c r="G4" s="35" t="s">
        <v>9</v>
      </c>
      <c r="H4" s="54" t="s">
        <v>209</v>
      </c>
      <c r="I4" s="55"/>
    </row>
    <row r="5" spans="1:10" ht="15" customHeight="1" x14ac:dyDescent="0.3">
      <c r="C5" s="44"/>
      <c r="D5" s="44"/>
      <c r="E5" s="44"/>
      <c r="G5" s="35"/>
      <c r="H5" s="45"/>
      <c r="I5" s="46"/>
    </row>
    <row r="6" spans="1:10" ht="18" customHeight="1" x14ac:dyDescent="0.3">
      <c r="C6" s="24"/>
      <c r="D6" s="24"/>
      <c r="G6" s="35" t="s">
        <v>8</v>
      </c>
      <c r="H6" s="54" t="s">
        <v>210</v>
      </c>
      <c r="I6" s="55"/>
    </row>
    <row r="7" spans="1:10" ht="15" x14ac:dyDescent="0.3">
      <c r="G7" s="5"/>
      <c r="H7" s="2"/>
      <c r="I7" s="28"/>
    </row>
    <row r="8" spans="1:10" ht="15" x14ac:dyDescent="0.3">
      <c r="G8" s="5"/>
      <c r="H8" s="2"/>
      <c r="I8" s="28"/>
    </row>
    <row r="9" spans="1:10" ht="24" customHeight="1" x14ac:dyDescent="0.2">
      <c r="I9"/>
    </row>
    <row r="10" spans="1:10" ht="27" x14ac:dyDescent="0.2">
      <c r="A10" s="1" t="s">
        <v>6</v>
      </c>
      <c r="B10" s="1" t="s">
        <v>105</v>
      </c>
      <c r="C10" s="3" t="s">
        <v>0</v>
      </c>
      <c r="D10" s="3" t="s">
        <v>1</v>
      </c>
      <c r="E10" s="3" t="s">
        <v>2</v>
      </c>
      <c r="F10" s="7" t="s">
        <v>103</v>
      </c>
      <c r="G10" s="7" t="s">
        <v>104</v>
      </c>
      <c r="H10" s="7" t="s">
        <v>199</v>
      </c>
      <c r="I10" s="1" t="s">
        <v>201</v>
      </c>
      <c r="J10" s="1" t="s">
        <v>200</v>
      </c>
    </row>
    <row r="11" spans="1:10" ht="13.5" x14ac:dyDescent="0.25">
      <c r="A11" s="8" t="s">
        <v>3</v>
      </c>
      <c r="B11" s="8" t="s">
        <v>204</v>
      </c>
      <c r="C11" s="9" t="s">
        <v>14</v>
      </c>
      <c r="D11" s="9" t="s">
        <v>51</v>
      </c>
      <c r="E11" s="10" t="s">
        <v>110</v>
      </c>
      <c r="F11" s="47">
        <v>2560000</v>
      </c>
      <c r="G11" s="48">
        <v>0</v>
      </c>
      <c r="H11" s="49">
        <f>F11-G11</f>
        <v>2560000</v>
      </c>
      <c r="I11" s="18"/>
      <c r="J11" s="50">
        <f t="shared" ref="J11:J74" si="0">F11-I11</f>
        <v>2560000</v>
      </c>
    </row>
    <row r="12" spans="1:10" ht="13.5" x14ac:dyDescent="0.25">
      <c r="A12" s="11" t="s">
        <v>3</v>
      </c>
      <c r="B12" s="11" t="s">
        <v>204</v>
      </c>
      <c r="C12" s="9" t="s">
        <v>11</v>
      </c>
      <c r="D12" s="9" t="s">
        <v>48</v>
      </c>
      <c r="E12" s="12" t="s">
        <v>106</v>
      </c>
      <c r="F12" s="51">
        <v>16010073</v>
      </c>
      <c r="G12" s="52">
        <v>0</v>
      </c>
      <c r="H12" s="49">
        <f t="shared" ref="H12:H75" si="1">F12-G12</f>
        <v>16010073</v>
      </c>
      <c r="I12" s="18"/>
      <c r="J12" s="50">
        <f t="shared" si="0"/>
        <v>16010073</v>
      </c>
    </row>
    <row r="13" spans="1:10" ht="13.5" x14ac:dyDescent="0.25">
      <c r="A13" s="11" t="s">
        <v>3</v>
      </c>
      <c r="B13" s="11" t="s">
        <v>204</v>
      </c>
      <c r="C13" s="9" t="s">
        <v>12</v>
      </c>
      <c r="D13" s="9" t="s">
        <v>49</v>
      </c>
      <c r="E13" s="12" t="s">
        <v>109</v>
      </c>
      <c r="F13" s="51">
        <v>3408080000</v>
      </c>
      <c r="G13" s="52">
        <v>1427653660</v>
      </c>
      <c r="H13" s="49">
        <f t="shared" si="1"/>
        <v>1980426340</v>
      </c>
      <c r="I13" s="18"/>
      <c r="J13" s="50">
        <f t="shared" si="0"/>
        <v>3408080000</v>
      </c>
    </row>
    <row r="14" spans="1:10" ht="13.5" x14ac:dyDescent="0.25">
      <c r="A14" s="11" t="s">
        <v>3</v>
      </c>
      <c r="B14" s="11" t="s">
        <v>204</v>
      </c>
      <c r="C14" s="9" t="s">
        <v>12</v>
      </c>
      <c r="D14" s="9" t="s">
        <v>49</v>
      </c>
      <c r="E14" s="12" t="s">
        <v>110</v>
      </c>
      <c r="F14" s="51">
        <v>2409974000</v>
      </c>
      <c r="G14" s="52">
        <v>1271640000</v>
      </c>
      <c r="H14" s="49">
        <f t="shared" si="1"/>
        <v>1138334000</v>
      </c>
      <c r="I14" s="18"/>
      <c r="J14" s="50">
        <f t="shared" si="0"/>
        <v>2409974000</v>
      </c>
    </row>
    <row r="15" spans="1:10" ht="13.5" x14ac:dyDescent="0.25">
      <c r="A15" s="11" t="s">
        <v>3</v>
      </c>
      <c r="B15" s="11" t="s">
        <v>204</v>
      </c>
      <c r="C15" s="9" t="s">
        <v>12</v>
      </c>
      <c r="D15" s="9" t="s">
        <v>49</v>
      </c>
      <c r="E15" s="12" t="s">
        <v>108</v>
      </c>
      <c r="F15" s="51">
        <v>56134000</v>
      </c>
      <c r="G15" s="52">
        <v>50830000</v>
      </c>
      <c r="H15" s="49">
        <f t="shared" si="1"/>
        <v>5304000</v>
      </c>
      <c r="I15" s="18"/>
      <c r="J15" s="50">
        <f t="shared" si="0"/>
        <v>56134000</v>
      </c>
    </row>
    <row r="16" spans="1:10" ht="13.5" x14ac:dyDescent="0.25">
      <c r="A16" s="11" t="s">
        <v>3</v>
      </c>
      <c r="B16" s="11" t="s">
        <v>204</v>
      </c>
      <c r="C16" s="9" t="s">
        <v>12</v>
      </c>
      <c r="D16" s="9" t="s">
        <v>49</v>
      </c>
      <c r="E16" s="12" t="s">
        <v>107</v>
      </c>
      <c r="F16" s="51">
        <v>34578000</v>
      </c>
      <c r="G16" s="52">
        <v>25092000</v>
      </c>
      <c r="H16" s="49">
        <f t="shared" si="1"/>
        <v>9486000</v>
      </c>
      <c r="I16" s="18"/>
      <c r="J16" s="50">
        <f t="shared" si="0"/>
        <v>34578000</v>
      </c>
    </row>
    <row r="17" spans="1:10" ht="13.5" x14ac:dyDescent="0.25">
      <c r="A17" s="11" t="s">
        <v>3</v>
      </c>
      <c r="B17" s="11" t="s">
        <v>204</v>
      </c>
      <c r="C17" s="9" t="s">
        <v>13</v>
      </c>
      <c r="D17" s="9" t="s">
        <v>50</v>
      </c>
      <c r="E17" s="12" t="s">
        <v>111</v>
      </c>
      <c r="F17" s="51">
        <v>200000000</v>
      </c>
      <c r="G17" s="52">
        <v>0</v>
      </c>
      <c r="H17" s="49">
        <f t="shared" si="1"/>
        <v>200000000</v>
      </c>
      <c r="I17" s="18"/>
      <c r="J17" s="50">
        <f t="shared" si="0"/>
        <v>200000000</v>
      </c>
    </row>
    <row r="18" spans="1:10" ht="13.5" x14ac:dyDescent="0.25">
      <c r="A18" s="11" t="s">
        <v>3</v>
      </c>
      <c r="B18" s="11" t="s">
        <v>204</v>
      </c>
      <c r="C18" s="9" t="s">
        <v>13</v>
      </c>
      <c r="D18" s="9" t="s">
        <v>50</v>
      </c>
      <c r="E18" s="12" t="s">
        <v>112</v>
      </c>
      <c r="F18" s="51">
        <v>2000000</v>
      </c>
      <c r="G18" s="52">
        <v>388181</v>
      </c>
      <c r="H18" s="49">
        <f t="shared" si="1"/>
        <v>1611819</v>
      </c>
      <c r="I18" s="18"/>
      <c r="J18" s="50">
        <f t="shared" si="0"/>
        <v>2000000</v>
      </c>
    </row>
    <row r="19" spans="1:10" ht="13.5" x14ac:dyDescent="0.25">
      <c r="A19" s="11" t="s">
        <v>4</v>
      </c>
      <c r="B19" s="11" t="s">
        <v>204</v>
      </c>
      <c r="C19" s="9" t="s">
        <v>11</v>
      </c>
      <c r="D19" s="9" t="s">
        <v>48</v>
      </c>
      <c r="E19" s="12" t="s">
        <v>178</v>
      </c>
      <c r="F19" s="51">
        <v>6000000</v>
      </c>
      <c r="G19" s="52">
        <v>0</v>
      </c>
      <c r="H19" s="49">
        <f t="shared" si="1"/>
        <v>6000000</v>
      </c>
      <c r="I19" s="18"/>
      <c r="J19" s="50">
        <f t="shared" si="0"/>
        <v>6000000</v>
      </c>
    </row>
    <row r="20" spans="1:10" ht="13.5" x14ac:dyDescent="0.25">
      <c r="A20" s="11" t="s">
        <v>4</v>
      </c>
      <c r="B20" s="11" t="s">
        <v>204</v>
      </c>
      <c r="C20" s="9" t="s">
        <v>11</v>
      </c>
      <c r="D20" s="9" t="s">
        <v>48</v>
      </c>
      <c r="E20" s="12" t="s">
        <v>106</v>
      </c>
      <c r="F20" s="51">
        <v>148744347</v>
      </c>
      <c r="G20" s="52">
        <v>0</v>
      </c>
      <c r="H20" s="49">
        <f t="shared" si="1"/>
        <v>148744347</v>
      </c>
      <c r="I20" s="18"/>
      <c r="J20" s="50">
        <f t="shared" si="0"/>
        <v>148744347</v>
      </c>
    </row>
    <row r="21" spans="1:10" ht="13.5" x14ac:dyDescent="0.25">
      <c r="A21" s="11" t="s">
        <v>4</v>
      </c>
      <c r="B21" s="11" t="s">
        <v>204</v>
      </c>
      <c r="C21" s="9" t="s">
        <v>15</v>
      </c>
      <c r="D21" s="9" t="s">
        <v>52</v>
      </c>
      <c r="E21" s="12" t="s">
        <v>113</v>
      </c>
      <c r="F21" s="51">
        <v>16011000</v>
      </c>
      <c r="G21" s="52">
        <v>0</v>
      </c>
      <c r="H21" s="49">
        <f t="shared" si="1"/>
        <v>16011000</v>
      </c>
      <c r="I21" s="18"/>
      <c r="J21" s="50">
        <f t="shared" si="0"/>
        <v>16011000</v>
      </c>
    </row>
    <row r="22" spans="1:10" ht="13.5" x14ac:dyDescent="0.25">
      <c r="A22" s="11" t="s">
        <v>4</v>
      </c>
      <c r="B22" s="11" t="s">
        <v>204</v>
      </c>
      <c r="C22" s="9" t="s">
        <v>16</v>
      </c>
      <c r="D22" s="9" t="s">
        <v>53</v>
      </c>
      <c r="E22" s="12" t="s">
        <v>114</v>
      </c>
      <c r="F22" s="51">
        <v>2160000</v>
      </c>
      <c r="G22" s="52">
        <v>728050</v>
      </c>
      <c r="H22" s="49">
        <f t="shared" si="1"/>
        <v>1431950</v>
      </c>
      <c r="I22" s="18"/>
      <c r="J22" s="50">
        <f t="shared" si="0"/>
        <v>2160000</v>
      </c>
    </row>
    <row r="23" spans="1:10" ht="13.5" x14ac:dyDescent="0.25">
      <c r="A23" s="11" t="s">
        <v>4</v>
      </c>
      <c r="B23" s="11" t="s">
        <v>204</v>
      </c>
      <c r="C23" s="9" t="s">
        <v>17</v>
      </c>
      <c r="D23" s="9" t="s">
        <v>54</v>
      </c>
      <c r="E23" s="12" t="s">
        <v>179</v>
      </c>
      <c r="F23" s="51">
        <v>40000000</v>
      </c>
      <c r="G23" s="52">
        <v>44060000</v>
      </c>
      <c r="H23" s="49">
        <f t="shared" si="1"/>
        <v>-4060000</v>
      </c>
      <c r="I23" s="18"/>
      <c r="J23" s="50">
        <f t="shared" si="0"/>
        <v>40000000</v>
      </c>
    </row>
    <row r="24" spans="1:10" ht="13.5" x14ac:dyDescent="0.25">
      <c r="A24" s="11" t="s">
        <v>4</v>
      </c>
      <c r="B24" s="11" t="s">
        <v>204</v>
      </c>
      <c r="C24" s="9" t="s">
        <v>17</v>
      </c>
      <c r="D24" s="9" t="s">
        <v>54</v>
      </c>
      <c r="E24" s="12" t="s">
        <v>180</v>
      </c>
      <c r="F24" s="51">
        <v>3000000</v>
      </c>
      <c r="G24" s="52">
        <v>25900000</v>
      </c>
      <c r="H24" s="49">
        <f t="shared" si="1"/>
        <v>-22900000</v>
      </c>
      <c r="I24" s="18"/>
      <c r="J24" s="50">
        <f t="shared" si="0"/>
        <v>3000000</v>
      </c>
    </row>
    <row r="25" spans="1:10" ht="13.5" x14ac:dyDescent="0.25">
      <c r="A25" s="11" t="s">
        <v>4</v>
      </c>
      <c r="B25" s="11" t="s">
        <v>204</v>
      </c>
      <c r="C25" s="9" t="s">
        <v>17</v>
      </c>
      <c r="D25" s="9" t="s">
        <v>54</v>
      </c>
      <c r="E25" s="12" t="s">
        <v>181</v>
      </c>
      <c r="F25" s="51">
        <v>1588920000</v>
      </c>
      <c r="G25" s="52">
        <v>746054000</v>
      </c>
      <c r="H25" s="49">
        <f t="shared" si="1"/>
        <v>842866000</v>
      </c>
      <c r="I25" s="18"/>
      <c r="J25" s="50">
        <f t="shared" si="0"/>
        <v>1588920000</v>
      </c>
    </row>
    <row r="26" spans="1:10" ht="13.5" x14ac:dyDescent="0.25">
      <c r="A26" s="11" t="s">
        <v>4</v>
      </c>
      <c r="B26" s="11" t="s">
        <v>204</v>
      </c>
      <c r="C26" s="9" t="s">
        <v>17</v>
      </c>
      <c r="D26" s="9" t="s">
        <v>54</v>
      </c>
      <c r="E26" s="12" t="s">
        <v>115</v>
      </c>
      <c r="F26" s="51">
        <v>19170000</v>
      </c>
      <c r="G26" s="52">
        <v>2308660</v>
      </c>
      <c r="H26" s="49">
        <f t="shared" si="1"/>
        <v>16861340</v>
      </c>
      <c r="I26" s="18"/>
      <c r="J26" s="50">
        <f t="shared" si="0"/>
        <v>19170000</v>
      </c>
    </row>
    <row r="27" spans="1:10" ht="13.5" x14ac:dyDescent="0.25">
      <c r="A27" s="11" t="s">
        <v>4</v>
      </c>
      <c r="B27" s="11" t="s">
        <v>204</v>
      </c>
      <c r="C27" s="9" t="s">
        <v>12</v>
      </c>
      <c r="D27" s="9" t="s">
        <v>49</v>
      </c>
      <c r="E27" s="12" t="s">
        <v>116</v>
      </c>
      <c r="F27" s="51">
        <v>241416000</v>
      </c>
      <c r="G27" s="52">
        <v>127474000</v>
      </c>
      <c r="H27" s="49">
        <f t="shared" si="1"/>
        <v>113942000</v>
      </c>
      <c r="I27" s="18"/>
      <c r="J27" s="50">
        <f t="shared" si="0"/>
        <v>241416000</v>
      </c>
    </row>
    <row r="28" spans="1:10" ht="13.5" x14ac:dyDescent="0.25">
      <c r="A28" s="11" t="s">
        <v>4</v>
      </c>
      <c r="B28" s="11" t="s">
        <v>204</v>
      </c>
      <c r="C28" s="9" t="s">
        <v>12</v>
      </c>
      <c r="D28" s="9" t="s">
        <v>49</v>
      </c>
      <c r="E28" s="12" t="s">
        <v>117</v>
      </c>
      <c r="F28" s="51">
        <v>1000000</v>
      </c>
      <c r="G28" s="52">
        <v>0</v>
      </c>
      <c r="H28" s="49">
        <f t="shared" si="1"/>
        <v>1000000</v>
      </c>
      <c r="I28" s="18"/>
      <c r="J28" s="50">
        <f t="shared" si="0"/>
        <v>1000000</v>
      </c>
    </row>
    <row r="29" spans="1:10" ht="13.5" x14ac:dyDescent="0.25">
      <c r="A29" s="11" t="s">
        <v>4</v>
      </c>
      <c r="B29" s="11" t="s">
        <v>204</v>
      </c>
      <c r="C29" s="9" t="s">
        <v>18</v>
      </c>
      <c r="D29" s="9" t="s">
        <v>55</v>
      </c>
      <c r="E29" s="12" t="s">
        <v>118</v>
      </c>
      <c r="F29" s="51">
        <v>149900000</v>
      </c>
      <c r="G29" s="52">
        <v>42568180</v>
      </c>
      <c r="H29" s="49">
        <f t="shared" si="1"/>
        <v>107331820</v>
      </c>
      <c r="I29" s="18"/>
      <c r="J29" s="50">
        <f t="shared" si="0"/>
        <v>149900000</v>
      </c>
    </row>
    <row r="30" spans="1:10" ht="13.5" x14ac:dyDescent="0.25">
      <c r="A30" s="11" t="s">
        <v>4</v>
      </c>
      <c r="B30" s="11" t="s">
        <v>204</v>
      </c>
      <c r="C30" s="9" t="s">
        <v>13</v>
      </c>
      <c r="D30" s="9" t="s">
        <v>50</v>
      </c>
      <c r="E30" s="12" t="s">
        <v>119</v>
      </c>
      <c r="F30" s="51">
        <v>10000000</v>
      </c>
      <c r="G30" s="52">
        <v>0</v>
      </c>
      <c r="H30" s="49">
        <f t="shared" si="1"/>
        <v>10000000</v>
      </c>
      <c r="I30" s="18"/>
      <c r="J30" s="50">
        <f t="shared" si="0"/>
        <v>10000000</v>
      </c>
    </row>
    <row r="31" spans="1:10" ht="13.5" x14ac:dyDescent="0.25">
      <c r="A31" s="11" t="s">
        <v>4</v>
      </c>
      <c r="B31" s="11" t="s">
        <v>204</v>
      </c>
      <c r="C31" s="9" t="s">
        <v>13</v>
      </c>
      <c r="D31" s="9" t="s">
        <v>50</v>
      </c>
      <c r="E31" s="12" t="s">
        <v>120</v>
      </c>
      <c r="F31" s="51">
        <v>200000000</v>
      </c>
      <c r="G31" s="52">
        <v>60000000</v>
      </c>
      <c r="H31" s="49">
        <f t="shared" si="1"/>
        <v>140000000</v>
      </c>
      <c r="I31" s="18"/>
      <c r="J31" s="50">
        <f t="shared" si="0"/>
        <v>200000000</v>
      </c>
    </row>
    <row r="32" spans="1:10" ht="13.5" x14ac:dyDescent="0.25">
      <c r="A32" s="11" t="s">
        <v>4</v>
      </c>
      <c r="B32" s="11" t="s">
        <v>204</v>
      </c>
      <c r="C32" s="9" t="s">
        <v>13</v>
      </c>
      <c r="D32" s="9" t="s">
        <v>50</v>
      </c>
      <c r="E32" s="12" t="s">
        <v>182</v>
      </c>
      <c r="F32" s="51">
        <v>50000000</v>
      </c>
      <c r="G32" s="52">
        <v>10000000</v>
      </c>
      <c r="H32" s="49">
        <f t="shared" si="1"/>
        <v>40000000</v>
      </c>
      <c r="I32" s="18"/>
      <c r="J32" s="50">
        <f t="shared" si="0"/>
        <v>50000000</v>
      </c>
    </row>
    <row r="33" spans="1:10" ht="13.5" x14ac:dyDescent="0.25">
      <c r="A33" s="11" t="s">
        <v>4</v>
      </c>
      <c r="B33" s="11" t="s">
        <v>204</v>
      </c>
      <c r="C33" s="9" t="s">
        <v>13</v>
      </c>
      <c r="D33" s="9" t="s">
        <v>50</v>
      </c>
      <c r="E33" s="12" t="s">
        <v>183</v>
      </c>
      <c r="F33" s="51">
        <v>20000000</v>
      </c>
      <c r="G33" s="52">
        <v>0</v>
      </c>
      <c r="H33" s="49">
        <f t="shared" si="1"/>
        <v>20000000</v>
      </c>
      <c r="I33" s="18"/>
      <c r="J33" s="50">
        <f t="shared" si="0"/>
        <v>20000000</v>
      </c>
    </row>
    <row r="34" spans="1:10" ht="13.5" x14ac:dyDescent="0.25">
      <c r="A34" s="11" t="s">
        <v>4</v>
      </c>
      <c r="B34" s="11" t="s">
        <v>204</v>
      </c>
      <c r="C34" s="9" t="s">
        <v>13</v>
      </c>
      <c r="D34" s="9" t="s">
        <v>50</v>
      </c>
      <c r="E34" s="12" t="s">
        <v>184</v>
      </c>
      <c r="F34" s="51">
        <v>10000000</v>
      </c>
      <c r="G34" s="52">
        <v>0</v>
      </c>
      <c r="H34" s="49">
        <f t="shared" si="1"/>
        <v>10000000</v>
      </c>
      <c r="I34" s="18"/>
      <c r="J34" s="50">
        <f t="shared" si="0"/>
        <v>10000000</v>
      </c>
    </row>
    <row r="35" spans="1:10" ht="13.5" x14ac:dyDescent="0.25">
      <c r="A35" s="11" t="s">
        <v>4</v>
      </c>
      <c r="B35" s="11" t="s">
        <v>204</v>
      </c>
      <c r="C35" s="9" t="s">
        <v>13</v>
      </c>
      <c r="D35" s="9" t="s">
        <v>50</v>
      </c>
      <c r="E35" s="53" t="s">
        <v>185</v>
      </c>
      <c r="F35" s="51">
        <v>10000000</v>
      </c>
      <c r="G35" s="52">
        <v>0</v>
      </c>
      <c r="H35" s="49">
        <f t="shared" si="1"/>
        <v>10000000</v>
      </c>
      <c r="I35" s="18"/>
      <c r="J35" s="50">
        <f t="shared" si="0"/>
        <v>10000000</v>
      </c>
    </row>
    <row r="36" spans="1:10" ht="13.5" x14ac:dyDescent="0.25">
      <c r="A36" s="11" t="s">
        <v>4</v>
      </c>
      <c r="B36" s="11" t="s">
        <v>204</v>
      </c>
      <c r="C36" s="9" t="s">
        <v>13</v>
      </c>
      <c r="D36" s="9" t="s">
        <v>50</v>
      </c>
      <c r="E36" s="12" t="s">
        <v>186</v>
      </c>
      <c r="F36" s="51">
        <v>94346100</v>
      </c>
      <c r="G36" s="52">
        <v>71086150</v>
      </c>
      <c r="H36" s="49">
        <f t="shared" si="1"/>
        <v>23259950</v>
      </c>
      <c r="I36" s="18"/>
      <c r="J36" s="50">
        <f t="shared" si="0"/>
        <v>94346100</v>
      </c>
    </row>
    <row r="37" spans="1:10" ht="13.5" x14ac:dyDescent="0.25">
      <c r="A37" s="11" t="s">
        <v>4</v>
      </c>
      <c r="B37" s="11" t="s">
        <v>204</v>
      </c>
      <c r="C37" s="9" t="s">
        <v>13</v>
      </c>
      <c r="D37" s="9" t="s">
        <v>50</v>
      </c>
      <c r="E37" s="12" t="s">
        <v>112</v>
      </c>
      <c r="F37" s="51">
        <v>7800000</v>
      </c>
      <c r="G37" s="52">
        <v>17344</v>
      </c>
      <c r="H37" s="49">
        <f t="shared" si="1"/>
        <v>7782656</v>
      </c>
      <c r="I37" s="19"/>
      <c r="J37" s="50">
        <f t="shared" si="0"/>
        <v>7800000</v>
      </c>
    </row>
    <row r="38" spans="1:10" ht="13.5" x14ac:dyDescent="0.25">
      <c r="A38" s="11" t="s">
        <v>4</v>
      </c>
      <c r="B38" s="11" t="s">
        <v>204</v>
      </c>
      <c r="C38" s="9" t="s">
        <v>13</v>
      </c>
      <c r="D38" s="9" t="s">
        <v>50</v>
      </c>
      <c r="E38" s="12" t="s">
        <v>121</v>
      </c>
      <c r="F38" s="51">
        <v>500000</v>
      </c>
      <c r="G38" s="52">
        <v>11523</v>
      </c>
      <c r="H38" s="49">
        <f t="shared" si="1"/>
        <v>488477</v>
      </c>
      <c r="I38" s="19"/>
      <c r="J38" s="50">
        <f t="shared" si="0"/>
        <v>500000</v>
      </c>
    </row>
    <row r="39" spans="1:10" ht="13.5" x14ac:dyDescent="0.25">
      <c r="A39" s="11" t="s">
        <v>4</v>
      </c>
      <c r="B39" s="11" t="s">
        <v>204</v>
      </c>
      <c r="C39" s="9" t="s">
        <v>19</v>
      </c>
      <c r="D39" s="9" t="s">
        <v>56</v>
      </c>
      <c r="E39" s="12" t="s">
        <v>179</v>
      </c>
      <c r="F39" s="51">
        <v>270000000</v>
      </c>
      <c r="G39" s="52">
        <v>24460000</v>
      </c>
      <c r="H39" s="49">
        <f t="shared" si="1"/>
        <v>245540000</v>
      </c>
      <c r="I39" s="18"/>
      <c r="J39" s="50">
        <f t="shared" si="0"/>
        <v>270000000</v>
      </c>
    </row>
    <row r="40" spans="1:10" ht="13.5" x14ac:dyDescent="0.25">
      <c r="A40" s="11" t="s">
        <v>4</v>
      </c>
      <c r="B40" s="11" t="s">
        <v>204</v>
      </c>
      <c r="C40" s="9" t="s">
        <v>19</v>
      </c>
      <c r="D40" s="9" t="s">
        <v>56</v>
      </c>
      <c r="E40" s="12" t="s">
        <v>180</v>
      </c>
      <c r="F40" s="51">
        <v>220000000</v>
      </c>
      <c r="G40" s="52">
        <v>51238724</v>
      </c>
      <c r="H40" s="49">
        <f t="shared" si="1"/>
        <v>168761276</v>
      </c>
      <c r="I40" s="18"/>
      <c r="J40" s="50">
        <f t="shared" si="0"/>
        <v>220000000</v>
      </c>
    </row>
    <row r="41" spans="1:10" ht="13.5" x14ac:dyDescent="0.25">
      <c r="A41" s="11" t="s">
        <v>4</v>
      </c>
      <c r="B41" s="11" t="s">
        <v>204</v>
      </c>
      <c r="C41" s="9" t="s">
        <v>20</v>
      </c>
      <c r="D41" s="9" t="s">
        <v>57</v>
      </c>
      <c r="E41" s="12" t="s">
        <v>113</v>
      </c>
      <c r="F41" s="51">
        <v>15520000</v>
      </c>
      <c r="G41" s="52">
        <v>220000</v>
      </c>
      <c r="H41" s="49">
        <f t="shared" si="1"/>
        <v>15300000</v>
      </c>
      <c r="I41" s="18"/>
      <c r="J41" s="50">
        <f t="shared" si="0"/>
        <v>15520000</v>
      </c>
    </row>
    <row r="42" spans="1:10" ht="13.5" x14ac:dyDescent="0.25">
      <c r="A42" s="11" t="s">
        <v>4</v>
      </c>
      <c r="B42" s="11" t="s">
        <v>204</v>
      </c>
      <c r="C42" s="9" t="s">
        <v>14</v>
      </c>
      <c r="D42" s="9" t="s">
        <v>58</v>
      </c>
      <c r="E42" s="12" t="s">
        <v>122</v>
      </c>
      <c r="F42" s="51">
        <v>9400000</v>
      </c>
      <c r="G42" s="52">
        <v>1300000</v>
      </c>
      <c r="H42" s="49">
        <f t="shared" si="1"/>
        <v>8100000</v>
      </c>
      <c r="I42" s="18"/>
      <c r="J42" s="50">
        <f t="shared" si="0"/>
        <v>9400000</v>
      </c>
    </row>
    <row r="43" spans="1:10" ht="13.5" customHeight="1" x14ac:dyDescent="0.25">
      <c r="A43" s="11" t="s">
        <v>4</v>
      </c>
      <c r="B43" s="11" t="s">
        <v>204</v>
      </c>
      <c r="C43" s="9" t="s">
        <v>14</v>
      </c>
      <c r="D43" s="9" t="s">
        <v>58</v>
      </c>
      <c r="E43" s="12" t="s">
        <v>117</v>
      </c>
      <c r="F43" s="51">
        <v>3920000</v>
      </c>
      <c r="G43" s="52">
        <v>0</v>
      </c>
      <c r="H43" s="49">
        <f t="shared" si="1"/>
        <v>3920000</v>
      </c>
      <c r="I43" s="18"/>
      <c r="J43" s="50">
        <f t="shared" si="0"/>
        <v>3920000</v>
      </c>
    </row>
    <row r="44" spans="1:10" ht="13.5" x14ac:dyDescent="0.25">
      <c r="A44" s="11" t="s">
        <v>4</v>
      </c>
      <c r="B44" s="11" t="s">
        <v>204</v>
      </c>
      <c r="C44" s="9" t="s">
        <v>14</v>
      </c>
      <c r="D44" s="9" t="s">
        <v>59</v>
      </c>
      <c r="E44" s="12" t="s">
        <v>117</v>
      </c>
      <c r="F44" s="51">
        <v>120000</v>
      </c>
      <c r="G44" s="52">
        <v>30000</v>
      </c>
      <c r="H44" s="49">
        <f t="shared" si="1"/>
        <v>90000</v>
      </c>
      <c r="I44" s="18"/>
      <c r="J44" s="50">
        <f t="shared" si="0"/>
        <v>120000</v>
      </c>
    </row>
    <row r="45" spans="1:10" ht="13.5" x14ac:dyDescent="0.25">
      <c r="A45" s="11" t="s">
        <v>4</v>
      </c>
      <c r="B45" s="11" t="s">
        <v>204</v>
      </c>
      <c r="C45" s="9" t="s">
        <v>14</v>
      </c>
      <c r="D45" s="9" t="s">
        <v>60</v>
      </c>
      <c r="E45" s="12" t="s">
        <v>122</v>
      </c>
      <c r="F45" s="51">
        <v>2000000</v>
      </c>
      <c r="G45" s="52">
        <v>0</v>
      </c>
      <c r="H45" s="49">
        <f t="shared" si="1"/>
        <v>2000000</v>
      </c>
      <c r="I45" s="18"/>
      <c r="J45" s="50">
        <f t="shared" si="0"/>
        <v>2000000</v>
      </c>
    </row>
    <row r="46" spans="1:10" ht="13.5" x14ac:dyDescent="0.25">
      <c r="A46" s="11" t="s">
        <v>4</v>
      </c>
      <c r="B46" s="11" t="s">
        <v>204</v>
      </c>
      <c r="C46" s="9" t="s">
        <v>14</v>
      </c>
      <c r="D46" s="9" t="s">
        <v>61</v>
      </c>
      <c r="E46" s="12" t="s">
        <v>122</v>
      </c>
      <c r="F46" s="51">
        <v>1600000</v>
      </c>
      <c r="G46" s="52">
        <v>0</v>
      </c>
      <c r="H46" s="49">
        <f t="shared" si="1"/>
        <v>1600000</v>
      </c>
      <c r="I46" s="18"/>
      <c r="J46" s="50">
        <f t="shared" si="0"/>
        <v>1600000</v>
      </c>
    </row>
    <row r="47" spans="1:10" ht="13.5" x14ac:dyDescent="0.25">
      <c r="A47" s="11" t="s">
        <v>4</v>
      </c>
      <c r="B47" s="11" t="s">
        <v>204</v>
      </c>
      <c r="C47" s="9" t="s">
        <v>14</v>
      </c>
      <c r="D47" s="9" t="s">
        <v>62</v>
      </c>
      <c r="E47" s="12" t="s">
        <v>122</v>
      </c>
      <c r="F47" s="51">
        <v>5000000</v>
      </c>
      <c r="G47" s="52">
        <v>1600000</v>
      </c>
      <c r="H47" s="49">
        <f t="shared" si="1"/>
        <v>3400000</v>
      </c>
      <c r="I47" s="18"/>
      <c r="J47" s="50">
        <f t="shared" si="0"/>
        <v>5000000</v>
      </c>
    </row>
    <row r="48" spans="1:10" ht="13.5" x14ac:dyDescent="0.25">
      <c r="A48" s="11" t="s">
        <v>4</v>
      </c>
      <c r="B48" s="11" t="s">
        <v>204</v>
      </c>
      <c r="C48" s="9" t="s">
        <v>14</v>
      </c>
      <c r="D48" s="9" t="s">
        <v>63</v>
      </c>
      <c r="E48" s="12" t="s">
        <v>122</v>
      </c>
      <c r="F48" s="51">
        <v>1200000</v>
      </c>
      <c r="G48" s="52">
        <v>0</v>
      </c>
      <c r="H48" s="49">
        <f t="shared" si="1"/>
        <v>1200000</v>
      </c>
      <c r="I48" s="18"/>
      <c r="J48" s="50">
        <f t="shared" si="0"/>
        <v>1200000</v>
      </c>
    </row>
    <row r="49" spans="1:10" ht="13.5" x14ac:dyDescent="0.25">
      <c r="A49" s="11" t="s">
        <v>4</v>
      </c>
      <c r="B49" s="11" t="s">
        <v>204</v>
      </c>
      <c r="C49" s="9" t="s">
        <v>21</v>
      </c>
      <c r="D49" s="9" t="s">
        <v>64</v>
      </c>
      <c r="E49" s="12" t="s">
        <v>217</v>
      </c>
      <c r="F49" s="51">
        <v>20000000</v>
      </c>
      <c r="G49" s="52">
        <v>20000000</v>
      </c>
      <c r="H49" s="49">
        <f t="shared" si="1"/>
        <v>0</v>
      </c>
      <c r="I49" s="18"/>
      <c r="J49" s="50">
        <f t="shared" si="0"/>
        <v>20000000</v>
      </c>
    </row>
    <row r="50" spans="1:10" ht="13.5" x14ac:dyDescent="0.25">
      <c r="A50" s="11" t="s">
        <v>4</v>
      </c>
      <c r="B50" s="11" t="s">
        <v>204</v>
      </c>
      <c r="C50" s="9" t="s">
        <v>21</v>
      </c>
      <c r="D50" s="9" t="s">
        <v>64</v>
      </c>
      <c r="E50" s="12" t="s">
        <v>179</v>
      </c>
      <c r="F50" s="51">
        <v>114000000</v>
      </c>
      <c r="G50" s="52">
        <v>71974000</v>
      </c>
      <c r="H50" s="49">
        <f t="shared" si="1"/>
        <v>42026000</v>
      </c>
      <c r="I50" s="18"/>
      <c r="J50" s="50">
        <f t="shared" si="0"/>
        <v>114000000</v>
      </c>
    </row>
    <row r="51" spans="1:10" ht="13.5" x14ac:dyDescent="0.25">
      <c r="A51" s="11" t="s">
        <v>4</v>
      </c>
      <c r="B51" s="11" t="s">
        <v>204</v>
      </c>
      <c r="C51" s="9" t="s">
        <v>21</v>
      </c>
      <c r="D51" s="9" t="s">
        <v>64</v>
      </c>
      <c r="E51" s="12" t="s">
        <v>180</v>
      </c>
      <c r="F51" s="51">
        <v>9000000</v>
      </c>
      <c r="G51" s="52">
        <v>20000000</v>
      </c>
      <c r="H51" s="49">
        <f t="shared" si="1"/>
        <v>-11000000</v>
      </c>
      <c r="I51" s="18"/>
      <c r="J51" s="50">
        <f t="shared" si="0"/>
        <v>9000000</v>
      </c>
    </row>
    <row r="52" spans="1:10" ht="13.5" x14ac:dyDescent="0.25">
      <c r="A52" s="11" t="s">
        <v>4</v>
      </c>
      <c r="B52" s="11" t="s">
        <v>204</v>
      </c>
      <c r="C52" s="9" t="s">
        <v>22</v>
      </c>
      <c r="D52" s="9" t="s">
        <v>65</v>
      </c>
      <c r="E52" s="12" t="s">
        <v>121</v>
      </c>
      <c r="F52" s="51">
        <v>400000</v>
      </c>
      <c r="G52" s="52">
        <v>29800</v>
      </c>
      <c r="H52" s="49">
        <f t="shared" si="1"/>
        <v>370200</v>
      </c>
      <c r="I52" s="18"/>
      <c r="J52" s="50">
        <f t="shared" si="0"/>
        <v>400000</v>
      </c>
    </row>
    <row r="53" spans="1:10" ht="13.5" x14ac:dyDescent="0.25">
      <c r="A53" s="11" t="s">
        <v>4</v>
      </c>
      <c r="B53" s="11" t="s">
        <v>204</v>
      </c>
      <c r="C53" s="9" t="s">
        <v>23</v>
      </c>
      <c r="D53" s="9" t="s">
        <v>66</v>
      </c>
      <c r="E53" s="12" t="s">
        <v>117</v>
      </c>
      <c r="F53" s="51">
        <v>100000</v>
      </c>
      <c r="G53" s="52">
        <v>0</v>
      </c>
      <c r="H53" s="49">
        <f t="shared" si="1"/>
        <v>100000</v>
      </c>
      <c r="I53" s="18"/>
      <c r="J53" s="50">
        <f t="shared" si="0"/>
        <v>100000</v>
      </c>
    </row>
    <row r="54" spans="1:10" ht="13.5" x14ac:dyDescent="0.25">
      <c r="A54" s="11" t="s">
        <v>4</v>
      </c>
      <c r="B54" s="11" t="s">
        <v>204</v>
      </c>
      <c r="C54" s="9" t="s">
        <v>24</v>
      </c>
      <c r="D54" s="9" t="s">
        <v>67</v>
      </c>
      <c r="E54" s="12" t="s">
        <v>116</v>
      </c>
      <c r="F54" s="51">
        <v>93800000</v>
      </c>
      <c r="G54" s="52">
        <v>27460000</v>
      </c>
      <c r="H54" s="49">
        <f t="shared" si="1"/>
        <v>66340000</v>
      </c>
      <c r="I54" s="18"/>
      <c r="J54" s="50">
        <f t="shared" si="0"/>
        <v>93800000</v>
      </c>
    </row>
    <row r="55" spans="1:10" ht="13.5" x14ac:dyDescent="0.25">
      <c r="A55" s="11" t="s">
        <v>4</v>
      </c>
      <c r="B55" s="11" t="s">
        <v>204</v>
      </c>
      <c r="C55" s="9" t="s">
        <v>24</v>
      </c>
      <c r="D55" s="9" t="s">
        <v>67</v>
      </c>
      <c r="E55" s="12" t="s">
        <v>115</v>
      </c>
      <c r="F55" s="51">
        <v>600000</v>
      </c>
      <c r="G55" s="52">
        <v>0</v>
      </c>
      <c r="H55" s="49">
        <f t="shared" si="1"/>
        <v>600000</v>
      </c>
      <c r="I55" s="18"/>
      <c r="J55" s="50">
        <f t="shared" si="0"/>
        <v>600000</v>
      </c>
    </row>
    <row r="56" spans="1:10" ht="13.5" x14ac:dyDescent="0.25">
      <c r="A56" s="11" t="s">
        <v>4</v>
      </c>
      <c r="B56" s="11" t="s">
        <v>204</v>
      </c>
      <c r="C56" s="9" t="s">
        <v>24</v>
      </c>
      <c r="D56" s="9" t="s">
        <v>67</v>
      </c>
      <c r="E56" s="12" t="s">
        <v>123</v>
      </c>
      <c r="F56" s="51">
        <v>25000000</v>
      </c>
      <c r="G56" s="52">
        <v>12000000</v>
      </c>
      <c r="H56" s="49">
        <f t="shared" si="1"/>
        <v>13000000</v>
      </c>
      <c r="I56" s="18"/>
      <c r="J56" s="50">
        <f t="shared" si="0"/>
        <v>25000000</v>
      </c>
    </row>
    <row r="57" spans="1:10" ht="13.5" x14ac:dyDescent="0.25">
      <c r="A57" s="11" t="s">
        <v>4</v>
      </c>
      <c r="B57" s="11" t="s">
        <v>204</v>
      </c>
      <c r="C57" s="9" t="s">
        <v>24</v>
      </c>
      <c r="D57" s="9" t="s">
        <v>67</v>
      </c>
      <c r="E57" s="12" t="s">
        <v>114</v>
      </c>
      <c r="F57" s="51">
        <v>100000</v>
      </c>
      <c r="G57" s="52">
        <v>58000</v>
      </c>
      <c r="H57" s="49">
        <f t="shared" si="1"/>
        <v>42000</v>
      </c>
      <c r="I57" s="18"/>
      <c r="J57" s="50">
        <f t="shared" si="0"/>
        <v>100000</v>
      </c>
    </row>
    <row r="58" spans="1:10" ht="13.5" x14ac:dyDescent="0.25">
      <c r="A58" s="11" t="s">
        <v>4</v>
      </c>
      <c r="B58" s="11" t="s">
        <v>204</v>
      </c>
      <c r="C58" s="9" t="s">
        <v>24</v>
      </c>
      <c r="D58" s="9" t="s">
        <v>67</v>
      </c>
      <c r="E58" s="12" t="s">
        <v>124</v>
      </c>
      <c r="F58" s="51">
        <v>1000000</v>
      </c>
      <c r="G58" s="52">
        <v>100000</v>
      </c>
      <c r="H58" s="49">
        <f t="shared" si="1"/>
        <v>900000</v>
      </c>
      <c r="I58" s="18"/>
      <c r="J58" s="50">
        <f t="shared" si="0"/>
        <v>1000000</v>
      </c>
    </row>
    <row r="59" spans="1:10" ht="13.5" x14ac:dyDescent="0.25">
      <c r="A59" s="11" t="s">
        <v>4</v>
      </c>
      <c r="B59" s="11" t="s">
        <v>204</v>
      </c>
      <c r="C59" s="9" t="s">
        <v>24</v>
      </c>
      <c r="D59" s="9" t="s">
        <v>67</v>
      </c>
      <c r="E59" s="12" t="s">
        <v>117</v>
      </c>
      <c r="F59" s="51">
        <v>100000</v>
      </c>
      <c r="G59" s="52">
        <v>0</v>
      </c>
      <c r="H59" s="49">
        <f t="shared" si="1"/>
        <v>100000</v>
      </c>
      <c r="I59" s="18"/>
      <c r="J59" s="50">
        <f t="shared" si="0"/>
        <v>100000</v>
      </c>
    </row>
    <row r="60" spans="1:10" ht="13.5" x14ac:dyDescent="0.25">
      <c r="A60" s="11" t="s">
        <v>4</v>
      </c>
      <c r="B60" s="11" t="s">
        <v>204</v>
      </c>
      <c r="C60" s="9" t="s">
        <v>24</v>
      </c>
      <c r="D60" s="9" t="s">
        <v>67</v>
      </c>
      <c r="E60" s="12" t="s">
        <v>112</v>
      </c>
      <c r="F60" s="51">
        <v>70000</v>
      </c>
      <c r="G60" s="52">
        <v>5467</v>
      </c>
      <c r="H60" s="49">
        <f t="shared" si="1"/>
        <v>64533</v>
      </c>
      <c r="I60" s="18"/>
      <c r="J60" s="50">
        <f t="shared" si="0"/>
        <v>70000</v>
      </c>
    </row>
    <row r="61" spans="1:10" ht="13.5" x14ac:dyDescent="0.25">
      <c r="A61" s="11" t="s">
        <v>4</v>
      </c>
      <c r="B61" s="11" t="s">
        <v>204</v>
      </c>
      <c r="C61" s="9" t="s">
        <v>24</v>
      </c>
      <c r="D61" s="9" t="s">
        <v>67</v>
      </c>
      <c r="E61" s="12" t="s">
        <v>121</v>
      </c>
      <c r="F61" s="51">
        <v>30000</v>
      </c>
      <c r="G61" s="52">
        <v>0</v>
      </c>
      <c r="H61" s="49">
        <f t="shared" si="1"/>
        <v>30000</v>
      </c>
      <c r="I61" s="18"/>
      <c r="J61" s="50">
        <f t="shared" si="0"/>
        <v>30000</v>
      </c>
    </row>
    <row r="62" spans="1:10" ht="13.5" x14ac:dyDescent="0.25">
      <c r="A62" s="11" t="s">
        <v>4</v>
      </c>
      <c r="B62" s="11" t="s">
        <v>204</v>
      </c>
      <c r="C62" s="9" t="s">
        <v>25</v>
      </c>
      <c r="D62" s="9" t="s">
        <v>67</v>
      </c>
      <c r="E62" s="12" t="s">
        <v>116</v>
      </c>
      <c r="F62" s="51">
        <v>3600000</v>
      </c>
      <c r="G62" s="52">
        <v>3600000</v>
      </c>
      <c r="H62" s="49">
        <f t="shared" si="1"/>
        <v>0</v>
      </c>
      <c r="I62" s="18"/>
      <c r="J62" s="50">
        <f t="shared" si="0"/>
        <v>3600000</v>
      </c>
    </row>
    <row r="63" spans="1:10" ht="13.5" x14ac:dyDescent="0.25">
      <c r="A63" s="11" t="s">
        <v>4</v>
      </c>
      <c r="B63" s="11" t="s">
        <v>204</v>
      </c>
      <c r="C63" s="9" t="s">
        <v>25</v>
      </c>
      <c r="D63" s="9" t="s">
        <v>67</v>
      </c>
      <c r="E63" s="12" t="s">
        <v>112</v>
      </c>
      <c r="F63" s="51">
        <v>50000</v>
      </c>
      <c r="G63" s="52">
        <v>0</v>
      </c>
      <c r="H63" s="49">
        <f t="shared" si="1"/>
        <v>50000</v>
      </c>
      <c r="I63" s="18"/>
      <c r="J63" s="50">
        <f t="shared" si="0"/>
        <v>50000</v>
      </c>
    </row>
    <row r="64" spans="1:10" ht="13.5" x14ac:dyDescent="0.25">
      <c r="A64" s="11" t="s">
        <v>4</v>
      </c>
      <c r="B64" s="11" t="s">
        <v>204</v>
      </c>
      <c r="C64" s="9" t="s">
        <v>26</v>
      </c>
      <c r="D64" s="9" t="s">
        <v>68</v>
      </c>
      <c r="E64" s="12" t="s">
        <v>219</v>
      </c>
      <c r="F64" s="51">
        <v>0</v>
      </c>
      <c r="G64" s="52">
        <v>-6762000</v>
      </c>
      <c r="H64" s="49">
        <f t="shared" si="1"/>
        <v>6762000</v>
      </c>
      <c r="I64" s="18"/>
      <c r="J64" s="50">
        <f t="shared" si="0"/>
        <v>0</v>
      </c>
    </row>
    <row r="65" spans="1:10" ht="13.5" x14ac:dyDescent="0.25">
      <c r="A65" s="11" t="s">
        <v>4</v>
      </c>
      <c r="B65" s="11" t="s">
        <v>204</v>
      </c>
      <c r="C65" s="9" t="s">
        <v>26</v>
      </c>
      <c r="D65" s="9" t="s">
        <v>68</v>
      </c>
      <c r="E65" s="12" t="s">
        <v>118</v>
      </c>
      <c r="F65" s="51">
        <v>299000000</v>
      </c>
      <c r="G65" s="52">
        <v>56527500</v>
      </c>
      <c r="H65" s="49">
        <f t="shared" si="1"/>
        <v>242472500</v>
      </c>
      <c r="I65" s="18"/>
      <c r="J65" s="50">
        <f t="shared" si="0"/>
        <v>299000000</v>
      </c>
    </row>
    <row r="66" spans="1:10" ht="13.5" x14ac:dyDescent="0.25">
      <c r="A66" s="11" t="s">
        <v>4</v>
      </c>
      <c r="B66" s="11" t="s">
        <v>204</v>
      </c>
      <c r="C66" s="9" t="s">
        <v>26</v>
      </c>
      <c r="D66" s="9" t="s">
        <v>68</v>
      </c>
      <c r="E66" s="12" t="s">
        <v>112</v>
      </c>
      <c r="F66" s="51">
        <v>100000</v>
      </c>
      <c r="G66" s="52">
        <v>126000</v>
      </c>
      <c r="H66" s="49">
        <f t="shared" si="1"/>
        <v>-26000</v>
      </c>
      <c r="I66" s="18"/>
      <c r="J66" s="50">
        <f t="shared" si="0"/>
        <v>100000</v>
      </c>
    </row>
    <row r="67" spans="1:10" ht="13.5" x14ac:dyDescent="0.25">
      <c r="A67" s="11" t="s">
        <v>4</v>
      </c>
      <c r="B67" s="11" t="s">
        <v>204</v>
      </c>
      <c r="C67" s="9" t="s">
        <v>26</v>
      </c>
      <c r="D67" s="9" t="s">
        <v>68</v>
      </c>
      <c r="E67" s="12" t="s">
        <v>121</v>
      </c>
      <c r="F67" s="51">
        <v>500000</v>
      </c>
      <c r="G67" s="52">
        <v>0</v>
      </c>
      <c r="H67" s="49">
        <f t="shared" si="1"/>
        <v>500000</v>
      </c>
      <c r="I67" s="18"/>
      <c r="J67" s="50">
        <f t="shared" si="0"/>
        <v>500000</v>
      </c>
    </row>
    <row r="68" spans="1:10" ht="13.5" x14ac:dyDescent="0.25">
      <c r="A68" s="11" t="s">
        <v>4</v>
      </c>
      <c r="B68" s="11" t="s">
        <v>204</v>
      </c>
      <c r="C68" s="9" t="s">
        <v>27</v>
      </c>
      <c r="D68" s="9" t="s">
        <v>69</v>
      </c>
      <c r="E68" s="12" t="s">
        <v>115</v>
      </c>
      <c r="F68" s="51">
        <v>10000</v>
      </c>
      <c r="G68" s="52">
        <v>4389600</v>
      </c>
      <c r="H68" s="49">
        <f t="shared" si="1"/>
        <v>-4379600</v>
      </c>
      <c r="I68" s="18"/>
      <c r="J68" s="50">
        <f t="shared" si="0"/>
        <v>10000</v>
      </c>
    </row>
    <row r="69" spans="1:10" ht="13.5" x14ac:dyDescent="0.25">
      <c r="A69" s="11" t="s">
        <v>4</v>
      </c>
      <c r="B69" s="11" t="s">
        <v>204</v>
      </c>
      <c r="C69" s="9" t="s">
        <v>28</v>
      </c>
      <c r="D69" s="9" t="s">
        <v>70</v>
      </c>
      <c r="E69" s="12" t="s">
        <v>117</v>
      </c>
      <c r="F69" s="51">
        <v>2000000</v>
      </c>
      <c r="G69" s="52">
        <v>70000</v>
      </c>
      <c r="H69" s="49">
        <f t="shared" si="1"/>
        <v>1930000</v>
      </c>
      <c r="I69" s="18"/>
      <c r="J69" s="50">
        <f t="shared" si="0"/>
        <v>2000000</v>
      </c>
    </row>
    <row r="70" spans="1:10" ht="13.5" x14ac:dyDescent="0.25">
      <c r="A70" s="11" t="s">
        <v>4</v>
      </c>
      <c r="B70" s="11" t="s">
        <v>204</v>
      </c>
      <c r="C70" s="9" t="s">
        <v>29</v>
      </c>
      <c r="D70" s="9" t="s">
        <v>71</v>
      </c>
      <c r="E70" s="12" t="s">
        <v>180</v>
      </c>
      <c r="F70" s="51">
        <v>100000</v>
      </c>
      <c r="G70" s="52">
        <v>0</v>
      </c>
      <c r="H70" s="49">
        <f t="shared" si="1"/>
        <v>100000</v>
      </c>
      <c r="I70" s="18"/>
      <c r="J70" s="50">
        <f t="shared" si="0"/>
        <v>100000</v>
      </c>
    </row>
    <row r="71" spans="1:10" ht="13.5" x14ac:dyDescent="0.25">
      <c r="A71" s="11" t="s">
        <v>4</v>
      </c>
      <c r="B71" s="11" t="s">
        <v>204</v>
      </c>
      <c r="C71" s="9" t="s">
        <v>30</v>
      </c>
      <c r="D71" s="9" t="s">
        <v>72</v>
      </c>
      <c r="E71" s="12" t="s">
        <v>115</v>
      </c>
      <c r="F71" s="51">
        <v>39440000</v>
      </c>
      <c r="G71" s="52">
        <v>13175000</v>
      </c>
      <c r="H71" s="49">
        <f t="shared" si="1"/>
        <v>26265000</v>
      </c>
      <c r="I71" s="18"/>
      <c r="J71" s="50">
        <f t="shared" si="0"/>
        <v>39440000</v>
      </c>
    </row>
    <row r="72" spans="1:10" ht="13.5" x14ac:dyDescent="0.25">
      <c r="A72" s="11" t="s">
        <v>3</v>
      </c>
      <c r="B72" s="11" t="s">
        <v>205</v>
      </c>
      <c r="C72" s="9" t="s">
        <v>11</v>
      </c>
      <c r="D72" s="9" t="s">
        <v>48</v>
      </c>
      <c r="E72" s="12" t="s">
        <v>130</v>
      </c>
      <c r="F72" s="51">
        <v>200000</v>
      </c>
      <c r="G72" s="52">
        <v>0</v>
      </c>
      <c r="H72" s="49">
        <f t="shared" si="1"/>
        <v>200000</v>
      </c>
      <c r="I72" s="18"/>
      <c r="J72" s="50">
        <f t="shared" si="0"/>
        <v>200000</v>
      </c>
    </row>
    <row r="73" spans="1:10" ht="13.5" x14ac:dyDescent="0.25">
      <c r="A73" s="11" t="s">
        <v>3</v>
      </c>
      <c r="B73" s="11" t="s">
        <v>205</v>
      </c>
      <c r="C73" s="9" t="s">
        <v>11</v>
      </c>
      <c r="D73" s="9" t="s">
        <v>48</v>
      </c>
      <c r="E73" s="12" t="s">
        <v>134</v>
      </c>
      <c r="F73" s="51">
        <v>8620000</v>
      </c>
      <c r="G73" s="52">
        <v>0</v>
      </c>
      <c r="H73" s="49">
        <f t="shared" si="1"/>
        <v>8620000</v>
      </c>
      <c r="I73" s="18"/>
      <c r="J73" s="50">
        <f t="shared" si="0"/>
        <v>8620000</v>
      </c>
    </row>
    <row r="74" spans="1:10" ht="13.5" x14ac:dyDescent="0.25">
      <c r="A74" s="11" t="s">
        <v>3</v>
      </c>
      <c r="B74" s="11" t="s">
        <v>205</v>
      </c>
      <c r="C74" s="9" t="s">
        <v>11</v>
      </c>
      <c r="D74" s="9" t="s">
        <v>48</v>
      </c>
      <c r="E74" s="12" t="s">
        <v>218</v>
      </c>
      <c r="F74" s="51">
        <v>144973</v>
      </c>
      <c r="G74" s="52">
        <v>0</v>
      </c>
      <c r="H74" s="49">
        <f t="shared" si="1"/>
        <v>144973</v>
      </c>
      <c r="I74" s="18"/>
      <c r="J74" s="50">
        <f t="shared" si="0"/>
        <v>144973</v>
      </c>
    </row>
    <row r="75" spans="1:10" ht="13.5" x14ac:dyDescent="0.25">
      <c r="A75" s="11" t="s">
        <v>3</v>
      </c>
      <c r="B75" s="11" t="s">
        <v>205</v>
      </c>
      <c r="C75" s="9" t="s">
        <v>11</v>
      </c>
      <c r="D75" s="9" t="s">
        <v>73</v>
      </c>
      <c r="E75" s="12" t="s">
        <v>136</v>
      </c>
      <c r="F75" s="51">
        <v>1500000</v>
      </c>
      <c r="G75" s="52">
        <v>50000</v>
      </c>
      <c r="H75" s="49">
        <f t="shared" si="1"/>
        <v>1450000</v>
      </c>
      <c r="I75" s="18"/>
      <c r="J75" s="50">
        <f t="shared" ref="J75:J138" si="2">F75-I75</f>
        <v>1500000</v>
      </c>
    </row>
    <row r="76" spans="1:10" ht="13.5" x14ac:dyDescent="0.25">
      <c r="A76" s="11" t="s">
        <v>3</v>
      </c>
      <c r="B76" s="11" t="s">
        <v>205</v>
      </c>
      <c r="C76" s="9" t="s">
        <v>11</v>
      </c>
      <c r="D76" s="9" t="s">
        <v>75</v>
      </c>
      <c r="E76" s="12" t="s">
        <v>154</v>
      </c>
      <c r="F76" s="51">
        <v>3600000</v>
      </c>
      <c r="G76" s="52">
        <v>900000</v>
      </c>
      <c r="H76" s="49">
        <f t="shared" ref="H76:H139" si="3">F76-G76</f>
        <v>2700000</v>
      </c>
      <c r="I76" s="18"/>
      <c r="J76" s="50">
        <f t="shared" si="2"/>
        <v>3600000</v>
      </c>
    </row>
    <row r="77" spans="1:10" ht="13.5" x14ac:dyDescent="0.25">
      <c r="A77" s="11" t="s">
        <v>3</v>
      </c>
      <c r="B77" s="11" t="s">
        <v>205</v>
      </c>
      <c r="C77" s="9" t="s">
        <v>31</v>
      </c>
      <c r="D77" s="9" t="s">
        <v>74</v>
      </c>
      <c r="E77" s="12" t="s">
        <v>144</v>
      </c>
      <c r="F77" s="51">
        <v>26980000</v>
      </c>
      <c r="G77" s="52">
        <v>0</v>
      </c>
      <c r="H77" s="49">
        <f t="shared" si="3"/>
        <v>26980000</v>
      </c>
      <c r="I77" s="18"/>
      <c r="J77" s="50">
        <f t="shared" si="2"/>
        <v>26980000</v>
      </c>
    </row>
    <row r="78" spans="1:10" ht="13.5" x14ac:dyDescent="0.25">
      <c r="A78" s="11" t="s">
        <v>3</v>
      </c>
      <c r="B78" s="11" t="s">
        <v>205</v>
      </c>
      <c r="C78" s="9" t="s">
        <v>31</v>
      </c>
      <c r="D78" s="9" t="s">
        <v>74</v>
      </c>
      <c r="E78" s="12" t="s">
        <v>155</v>
      </c>
      <c r="F78" s="51">
        <v>12000000</v>
      </c>
      <c r="G78" s="52">
        <v>12000000</v>
      </c>
      <c r="H78" s="49">
        <f t="shared" si="3"/>
        <v>0</v>
      </c>
      <c r="I78" s="18"/>
      <c r="J78" s="50">
        <f t="shared" si="2"/>
        <v>12000000</v>
      </c>
    </row>
    <row r="79" spans="1:10" ht="13.5" x14ac:dyDescent="0.25">
      <c r="A79" s="11" t="s">
        <v>3</v>
      </c>
      <c r="B79" s="11" t="s">
        <v>205</v>
      </c>
      <c r="C79" s="9" t="s">
        <v>16</v>
      </c>
      <c r="D79" s="9" t="s">
        <v>76</v>
      </c>
      <c r="E79" s="12" t="s">
        <v>127</v>
      </c>
      <c r="F79" s="51">
        <v>2400000</v>
      </c>
      <c r="G79" s="52">
        <v>75000</v>
      </c>
      <c r="H79" s="49">
        <f t="shared" si="3"/>
        <v>2325000</v>
      </c>
      <c r="I79" s="18"/>
      <c r="J79" s="50">
        <f t="shared" si="2"/>
        <v>2400000</v>
      </c>
    </row>
    <row r="80" spans="1:10" ht="13.5" x14ac:dyDescent="0.25">
      <c r="A80" s="11" t="s">
        <v>3</v>
      </c>
      <c r="B80" s="11" t="s">
        <v>205</v>
      </c>
      <c r="C80" s="9" t="s">
        <v>16</v>
      </c>
      <c r="D80" s="9" t="s">
        <v>76</v>
      </c>
      <c r="E80" s="12" t="s">
        <v>155</v>
      </c>
      <c r="F80" s="51">
        <v>1040000</v>
      </c>
      <c r="G80" s="52">
        <v>512000</v>
      </c>
      <c r="H80" s="49">
        <f t="shared" si="3"/>
        <v>528000</v>
      </c>
      <c r="I80" s="18"/>
      <c r="J80" s="50">
        <f t="shared" si="2"/>
        <v>1040000</v>
      </c>
    </row>
    <row r="81" spans="1:10" ht="13.5" x14ac:dyDescent="0.25">
      <c r="A81" s="11" t="s">
        <v>3</v>
      </c>
      <c r="B81" s="11" t="s">
        <v>205</v>
      </c>
      <c r="C81" s="9" t="s">
        <v>16</v>
      </c>
      <c r="D81" s="9" t="s">
        <v>76</v>
      </c>
      <c r="E81" s="12" t="s">
        <v>133</v>
      </c>
      <c r="F81" s="51">
        <v>1500000</v>
      </c>
      <c r="G81" s="52">
        <v>1036100</v>
      </c>
      <c r="H81" s="49">
        <f t="shared" si="3"/>
        <v>463900</v>
      </c>
      <c r="I81" s="18"/>
      <c r="J81" s="50">
        <f t="shared" si="2"/>
        <v>1500000</v>
      </c>
    </row>
    <row r="82" spans="1:10" ht="13.5" x14ac:dyDescent="0.25">
      <c r="A82" s="11" t="s">
        <v>3</v>
      </c>
      <c r="B82" s="11" t="s">
        <v>205</v>
      </c>
      <c r="C82" s="9" t="s">
        <v>16</v>
      </c>
      <c r="D82" s="9" t="s">
        <v>73</v>
      </c>
      <c r="E82" s="12" t="s">
        <v>126</v>
      </c>
      <c r="F82" s="51">
        <v>2000000</v>
      </c>
      <c r="G82" s="52">
        <v>0</v>
      </c>
      <c r="H82" s="49">
        <f t="shared" si="3"/>
        <v>2000000</v>
      </c>
      <c r="I82" s="18"/>
      <c r="J82" s="50">
        <f t="shared" si="2"/>
        <v>2000000</v>
      </c>
    </row>
    <row r="83" spans="1:10" ht="13.5" x14ac:dyDescent="0.25">
      <c r="A83" s="11" t="s">
        <v>3</v>
      </c>
      <c r="B83" s="11" t="s">
        <v>205</v>
      </c>
      <c r="C83" s="9" t="s">
        <v>16</v>
      </c>
      <c r="D83" s="9" t="s">
        <v>73</v>
      </c>
      <c r="E83" s="12" t="s">
        <v>125</v>
      </c>
      <c r="F83" s="51">
        <v>500000</v>
      </c>
      <c r="G83" s="52">
        <v>0</v>
      </c>
      <c r="H83" s="49">
        <f t="shared" si="3"/>
        <v>500000</v>
      </c>
      <c r="I83" s="18"/>
      <c r="J83" s="50">
        <f t="shared" si="2"/>
        <v>500000</v>
      </c>
    </row>
    <row r="84" spans="1:10" ht="13.5" x14ac:dyDescent="0.25">
      <c r="A84" s="11" t="s">
        <v>3</v>
      </c>
      <c r="B84" s="11" t="s">
        <v>205</v>
      </c>
      <c r="C84" s="9" t="s">
        <v>16</v>
      </c>
      <c r="D84" s="9" t="s">
        <v>73</v>
      </c>
      <c r="E84" s="12" t="s">
        <v>135</v>
      </c>
      <c r="F84" s="51">
        <v>200000</v>
      </c>
      <c r="G84" s="52">
        <v>0</v>
      </c>
      <c r="H84" s="49">
        <f t="shared" si="3"/>
        <v>200000</v>
      </c>
      <c r="I84" s="18"/>
      <c r="J84" s="50">
        <f t="shared" si="2"/>
        <v>200000</v>
      </c>
    </row>
    <row r="85" spans="1:10" ht="13.5" x14ac:dyDescent="0.25">
      <c r="A85" s="11" t="s">
        <v>3</v>
      </c>
      <c r="B85" s="11" t="s">
        <v>205</v>
      </c>
      <c r="C85" s="9" t="s">
        <v>16</v>
      </c>
      <c r="D85" s="9" t="s">
        <v>73</v>
      </c>
      <c r="E85" s="12" t="s">
        <v>136</v>
      </c>
      <c r="F85" s="51">
        <v>500000</v>
      </c>
      <c r="G85" s="52">
        <v>0</v>
      </c>
      <c r="H85" s="49">
        <f t="shared" si="3"/>
        <v>500000</v>
      </c>
      <c r="I85" s="18"/>
      <c r="J85" s="50">
        <f t="shared" si="2"/>
        <v>500000</v>
      </c>
    </row>
    <row r="86" spans="1:10" ht="13.5" x14ac:dyDescent="0.25">
      <c r="A86" s="11" t="s">
        <v>3</v>
      </c>
      <c r="B86" s="11" t="s">
        <v>205</v>
      </c>
      <c r="C86" s="9" t="s">
        <v>16</v>
      </c>
      <c r="D86" s="9" t="s">
        <v>73</v>
      </c>
      <c r="E86" s="12" t="s">
        <v>131</v>
      </c>
      <c r="F86" s="51">
        <v>1820000</v>
      </c>
      <c r="G86" s="52">
        <v>504690</v>
      </c>
      <c r="H86" s="49">
        <f t="shared" si="3"/>
        <v>1315310</v>
      </c>
      <c r="I86" s="18"/>
      <c r="J86" s="50">
        <f t="shared" si="2"/>
        <v>1820000</v>
      </c>
    </row>
    <row r="87" spans="1:10" ht="13.5" x14ac:dyDescent="0.25">
      <c r="A87" s="11" t="s">
        <v>3</v>
      </c>
      <c r="B87" s="11" t="s">
        <v>205</v>
      </c>
      <c r="C87" s="9" t="s">
        <v>16</v>
      </c>
      <c r="D87" s="9" t="s">
        <v>73</v>
      </c>
      <c r="E87" s="12" t="s">
        <v>169</v>
      </c>
      <c r="F87" s="51">
        <v>400000</v>
      </c>
      <c r="G87" s="52">
        <v>0</v>
      </c>
      <c r="H87" s="49">
        <f t="shared" si="3"/>
        <v>400000</v>
      </c>
      <c r="I87" s="18"/>
      <c r="J87" s="50">
        <f t="shared" si="2"/>
        <v>400000</v>
      </c>
    </row>
    <row r="88" spans="1:10" ht="13.5" x14ac:dyDescent="0.25">
      <c r="A88" s="11" t="s">
        <v>3</v>
      </c>
      <c r="B88" s="11" t="s">
        <v>205</v>
      </c>
      <c r="C88" s="9" t="s">
        <v>16</v>
      </c>
      <c r="D88" s="9" t="s">
        <v>53</v>
      </c>
      <c r="E88" s="12" t="s">
        <v>159</v>
      </c>
      <c r="F88" s="51">
        <v>310500000</v>
      </c>
      <c r="G88" s="52">
        <v>127788000</v>
      </c>
      <c r="H88" s="49">
        <f t="shared" si="3"/>
        <v>182712000</v>
      </c>
      <c r="I88" s="18"/>
      <c r="J88" s="50">
        <f t="shared" si="2"/>
        <v>310500000</v>
      </c>
    </row>
    <row r="89" spans="1:10" ht="13.5" x14ac:dyDescent="0.25">
      <c r="A89" s="11" t="s">
        <v>3</v>
      </c>
      <c r="B89" s="11" t="s">
        <v>205</v>
      </c>
      <c r="C89" s="9" t="s">
        <v>16</v>
      </c>
      <c r="D89" s="9" t="s">
        <v>53</v>
      </c>
      <c r="E89" s="12" t="s">
        <v>162</v>
      </c>
      <c r="F89" s="51">
        <v>271440000</v>
      </c>
      <c r="G89" s="52">
        <v>70590000</v>
      </c>
      <c r="H89" s="49">
        <f t="shared" si="3"/>
        <v>200850000</v>
      </c>
      <c r="I89" s="18"/>
      <c r="J89" s="50">
        <f t="shared" si="2"/>
        <v>271440000</v>
      </c>
    </row>
    <row r="90" spans="1:10" ht="13.5" x14ac:dyDescent="0.25">
      <c r="A90" s="11" t="s">
        <v>3</v>
      </c>
      <c r="B90" s="11" t="s">
        <v>205</v>
      </c>
      <c r="C90" s="9" t="s">
        <v>16</v>
      </c>
      <c r="D90" s="9" t="s">
        <v>53</v>
      </c>
      <c r="E90" s="12" t="s">
        <v>160</v>
      </c>
      <c r="F90" s="51">
        <v>9000000</v>
      </c>
      <c r="G90" s="52">
        <v>5050000</v>
      </c>
      <c r="H90" s="49">
        <f t="shared" si="3"/>
        <v>3950000</v>
      </c>
      <c r="I90" s="18"/>
      <c r="J90" s="50">
        <f t="shared" si="2"/>
        <v>9000000</v>
      </c>
    </row>
    <row r="91" spans="1:10" ht="13.5" x14ac:dyDescent="0.25">
      <c r="A91" s="11" t="s">
        <v>3</v>
      </c>
      <c r="B91" s="11" t="s">
        <v>205</v>
      </c>
      <c r="C91" s="9" t="s">
        <v>17</v>
      </c>
      <c r="D91" s="9" t="s">
        <v>77</v>
      </c>
      <c r="E91" s="12" t="s">
        <v>135</v>
      </c>
      <c r="F91" s="51">
        <v>800000</v>
      </c>
      <c r="G91" s="52">
        <v>0</v>
      </c>
      <c r="H91" s="49">
        <f t="shared" si="3"/>
        <v>800000</v>
      </c>
      <c r="I91" s="18"/>
      <c r="J91" s="50">
        <f t="shared" si="2"/>
        <v>800000</v>
      </c>
    </row>
    <row r="92" spans="1:10" ht="13.5" customHeight="1" x14ac:dyDescent="0.25">
      <c r="A92" s="11" t="s">
        <v>3</v>
      </c>
      <c r="B92" s="11" t="s">
        <v>205</v>
      </c>
      <c r="C92" s="9" t="s">
        <v>17</v>
      </c>
      <c r="D92" s="9" t="s">
        <v>77</v>
      </c>
      <c r="E92" s="12" t="s">
        <v>131</v>
      </c>
      <c r="F92" s="51">
        <v>400000</v>
      </c>
      <c r="G92" s="52">
        <v>0</v>
      </c>
      <c r="H92" s="49">
        <f t="shared" si="3"/>
        <v>400000</v>
      </c>
      <c r="I92" s="18"/>
      <c r="J92" s="50">
        <f t="shared" si="2"/>
        <v>400000</v>
      </c>
    </row>
    <row r="93" spans="1:10" ht="13.5" x14ac:dyDescent="0.25">
      <c r="A93" s="11" t="s">
        <v>3</v>
      </c>
      <c r="B93" s="11" t="s">
        <v>205</v>
      </c>
      <c r="C93" s="9" t="s">
        <v>17</v>
      </c>
      <c r="D93" s="9" t="s">
        <v>77</v>
      </c>
      <c r="E93" s="12" t="s">
        <v>140</v>
      </c>
      <c r="F93" s="51">
        <v>13000000</v>
      </c>
      <c r="G93" s="52">
        <v>132000</v>
      </c>
      <c r="H93" s="49">
        <f t="shared" si="3"/>
        <v>12868000</v>
      </c>
      <c r="I93" s="18"/>
      <c r="J93" s="50">
        <f t="shared" si="2"/>
        <v>13000000</v>
      </c>
    </row>
    <row r="94" spans="1:10" ht="13.5" x14ac:dyDescent="0.25">
      <c r="A94" s="11" t="s">
        <v>3</v>
      </c>
      <c r="B94" s="11" t="s">
        <v>205</v>
      </c>
      <c r="C94" s="9" t="s">
        <v>17</v>
      </c>
      <c r="D94" s="9" t="s">
        <v>78</v>
      </c>
      <c r="E94" s="12" t="s">
        <v>170</v>
      </c>
      <c r="F94" s="51">
        <v>245000000</v>
      </c>
      <c r="G94" s="52">
        <v>107639700</v>
      </c>
      <c r="H94" s="49">
        <f t="shared" si="3"/>
        <v>137360300</v>
      </c>
      <c r="I94" s="18"/>
      <c r="J94" s="50">
        <f t="shared" si="2"/>
        <v>245000000</v>
      </c>
    </row>
    <row r="95" spans="1:10" ht="13.5" x14ac:dyDescent="0.25">
      <c r="A95" s="11" t="s">
        <v>3</v>
      </c>
      <c r="B95" s="11" t="s">
        <v>205</v>
      </c>
      <c r="C95" s="9" t="s">
        <v>17</v>
      </c>
      <c r="D95" s="9" t="s">
        <v>79</v>
      </c>
      <c r="E95" s="12" t="s">
        <v>170</v>
      </c>
      <c r="F95" s="51">
        <v>178500000</v>
      </c>
      <c r="G95" s="52">
        <v>92774800</v>
      </c>
      <c r="H95" s="49">
        <f t="shared" si="3"/>
        <v>85725200</v>
      </c>
      <c r="I95" s="18"/>
      <c r="J95" s="50">
        <f t="shared" si="2"/>
        <v>178500000</v>
      </c>
    </row>
    <row r="96" spans="1:10" ht="13.5" x14ac:dyDescent="0.25">
      <c r="A96" s="11" t="s">
        <v>3</v>
      </c>
      <c r="B96" s="11" t="s">
        <v>205</v>
      </c>
      <c r="C96" s="9" t="s">
        <v>17</v>
      </c>
      <c r="D96" s="9" t="s">
        <v>80</v>
      </c>
      <c r="E96" s="12" t="s">
        <v>170</v>
      </c>
      <c r="F96" s="51">
        <v>135250000</v>
      </c>
      <c r="G96" s="52">
        <v>61644000</v>
      </c>
      <c r="H96" s="49">
        <f t="shared" si="3"/>
        <v>73606000</v>
      </c>
      <c r="I96" s="18"/>
      <c r="J96" s="50">
        <f t="shared" si="2"/>
        <v>135250000</v>
      </c>
    </row>
    <row r="97" spans="1:10" ht="13.5" x14ac:dyDescent="0.25">
      <c r="A97" s="11" t="s">
        <v>3</v>
      </c>
      <c r="B97" s="11" t="s">
        <v>205</v>
      </c>
      <c r="C97" s="9" t="s">
        <v>17</v>
      </c>
      <c r="D97" s="9" t="s">
        <v>81</v>
      </c>
      <c r="E97" s="12" t="s">
        <v>170</v>
      </c>
      <c r="F97" s="51">
        <v>45000000</v>
      </c>
      <c r="G97" s="52">
        <v>4758300</v>
      </c>
      <c r="H97" s="49">
        <f t="shared" si="3"/>
        <v>40241700</v>
      </c>
      <c r="I97" s="18"/>
      <c r="J97" s="50">
        <f t="shared" si="2"/>
        <v>45000000</v>
      </c>
    </row>
    <row r="98" spans="1:10" ht="13.5" x14ac:dyDescent="0.25">
      <c r="A98" s="11" t="s">
        <v>3</v>
      </c>
      <c r="B98" s="11" t="s">
        <v>205</v>
      </c>
      <c r="C98" s="9" t="s">
        <v>17</v>
      </c>
      <c r="D98" s="9" t="s">
        <v>95</v>
      </c>
      <c r="E98" s="12" t="s">
        <v>170</v>
      </c>
      <c r="F98" s="51">
        <v>12000000</v>
      </c>
      <c r="G98" s="52">
        <v>7987520</v>
      </c>
      <c r="H98" s="49">
        <f t="shared" si="3"/>
        <v>4012480</v>
      </c>
      <c r="I98" s="18"/>
      <c r="J98" s="50">
        <f t="shared" si="2"/>
        <v>12000000</v>
      </c>
    </row>
    <row r="99" spans="1:10" ht="13.5" x14ac:dyDescent="0.25">
      <c r="A99" s="11" t="s">
        <v>3</v>
      </c>
      <c r="B99" s="11" t="s">
        <v>205</v>
      </c>
      <c r="C99" s="9" t="s">
        <v>46</v>
      </c>
      <c r="D99" s="9" t="s">
        <v>73</v>
      </c>
      <c r="E99" s="12" t="s">
        <v>130</v>
      </c>
      <c r="F99" s="51">
        <v>2800000</v>
      </c>
      <c r="G99" s="52">
        <v>0</v>
      </c>
      <c r="H99" s="49">
        <f t="shared" si="3"/>
        <v>2800000</v>
      </c>
      <c r="I99" s="18"/>
      <c r="J99" s="50">
        <f t="shared" si="2"/>
        <v>2800000</v>
      </c>
    </row>
    <row r="100" spans="1:10" ht="13.5" x14ac:dyDescent="0.25">
      <c r="A100" s="11" t="s">
        <v>3</v>
      </c>
      <c r="B100" s="11" t="s">
        <v>205</v>
      </c>
      <c r="C100" s="9" t="s">
        <v>46</v>
      </c>
      <c r="D100" s="9" t="s">
        <v>73</v>
      </c>
      <c r="E100" s="12" t="s">
        <v>136</v>
      </c>
      <c r="F100" s="51">
        <v>2140000</v>
      </c>
      <c r="G100" s="52">
        <v>1047400</v>
      </c>
      <c r="H100" s="49">
        <f t="shared" si="3"/>
        <v>1092600</v>
      </c>
      <c r="I100" s="18"/>
      <c r="J100" s="50">
        <f t="shared" si="2"/>
        <v>2140000</v>
      </c>
    </row>
    <row r="101" spans="1:10" ht="13.5" x14ac:dyDescent="0.25">
      <c r="A101" s="11" t="s">
        <v>3</v>
      </c>
      <c r="B101" s="11" t="s">
        <v>205</v>
      </c>
      <c r="C101" s="9" t="s">
        <v>46</v>
      </c>
      <c r="D101" s="9" t="s">
        <v>73</v>
      </c>
      <c r="E101" s="12" t="s">
        <v>137</v>
      </c>
      <c r="F101" s="51">
        <v>80000000</v>
      </c>
      <c r="G101" s="52">
        <v>2000000</v>
      </c>
      <c r="H101" s="49">
        <f t="shared" si="3"/>
        <v>78000000</v>
      </c>
      <c r="I101" s="18"/>
      <c r="J101" s="50">
        <f t="shared" si="2"/>
        <v>80000000</v>
      </c>
    </row>
    <row r="102" spans="1:10" ht="13.5" x14ac:dyDescent="0.25">
      <c r="A102" s="11" t="s">
        <v>3</v>
      </c>
      <c r="B102" s="11" t="s">
        <v>205</v>
      </c>
      <c r="C102" s="9" t="s">
        <v>46</v>
      </c>
      <c r="D102" s="9" t="s">
        <v>73</v>
      </c>
      <c r="E102" s="12" t="s">
        <v>169</v>
      </c>
      <c r="F102" s="51">
        <v>8160000</v>
      </c>
      <c r="G102" s="52">
        <v>1320000</v>
      </c>
      <c r="H102" s="49">
        <f t="shared" si="3"/>
        <v>6840000</v>
      </c>
      <c r="I102" s="18"/>
      <c r="J102" s="50">
        <f t="shared" si="2"/>
        <v>8160000</v>
      </c>
    </row>
    <row r="103" spans="1:10" ht="13.5" x14ac:dyDescent="0.25">
      <c r="A103" s="11" t="s">
        <v>3</v>
      </c>
      <c r="B103" s="11" t="s">
        <v>205</v>
      </c>
      <c r="C103" s="9" t="s">
        <v>46</v>
      </c>
      <c r="D103" s="9" t="s">
        <v>46</v>
      </c>
      <c r="E103" s="12" t="s">
        <v>125</v>
      </c>
      <c r="F103" s="51">
        <v>1850000</v>
      </c>
      <c r="G103" s="52">
        <v>215400</v>
      </c>
      <c r="H103" s="49">
        <f t="shared" si="3"/>
        <v>1634600</v>
      </c>
      <c r="I103" s="18"/>
      <c r="J103" s="50">
        <f t="shared" si="2"/>
        <v>1850000</v>
      </c>
    </row>
    <row r="104" spans="1:10" ht="13.5" x14ac:dyDescent="0.25">
      <c r="A104" s="11" t="s">
        <v>3</v>
      </c>
      <c r="B104" s="11" t="s">
        <v>205</v>
      </c>
      <c r="C104" s="9" t="s">
        <v>46</v>
      </c>
      <c r="D104" s="9" t="s">
        <v>46</v>
      </c>
      <c r="E104" s="12" t="s">
        <v>135</v>
      </c>
      <c r="F104" s="51">
        <v>6800000</v>
      </c>
      <c r="G104" s="52">
        <v>5149000</v>
      </c>
      <c r="H104" s="49">
        <f t="shared" si="3"/>
        <v>1651000</v>
      </c>
      <c r="I104" s="18"/>
      <c r="J104" s="50">
        <f t="shared" si="2"/>
        <v>6800000</v>
      </c>
    </row>
    <row r="105" spans="1:10" ht="13.5" x14ac:dyDescent="0.25">
      <c r="A105" s="11" t="s">
        <v>3</v>
      </c>
      <c r="B105" s="11" t="s">
        <v>205</v>
      </c>
      <c r="C105" s="9" t="s">
        <v>46</v>
      </c>
      <c r="D105" s="9" t="s">
        <v>46</v>
      </c>
      <c r="E105" s="12" t="s">
        <v>138</v>
      </c>
      <c r="F105" s="51">
        <v>3000000</v>
      </c>
      <c r="G105" s="52">
        <v>2200000</v>
      </c>
      <c r="H105" s="49">
        <f t="shared" si="3"/>
        <v>800000</v>
      </c>
      <c r="I105" s="18"/>
      <c r="J105" s="50">
        <f t="shared" si="2"/>
        <v>3000000</v>
      </c>
    </row>
    <row r="106" spans="1:10" ht="13.5" x14ac:dyDescent="0.25">
      <c r="A106" s="11" t="s">
        <v>3</v>
      </c>
      <c r="B106" s="11" t="s">
        <v>205</v>
      </c>
      <c r="C106" s="9" t="s">
        <v>46</v>
      </c>
      <c r="D106" s="9" t="s">
        <v>46</v>
      </c>
      <c r="E106" s="12" t="s">
        <v>131</v>
      </c>
      <c r="F106" s="51">
        <v>960000</v>
      </c>
      <c r="G106" s="52">
        <v>0</v>
      </c>
      <c r="H106" s="49">
        <f t="shared" si="3"/>
        <v>960000</v>
      </c>
      <c r="I106" s="18"/>
      <c r="J106" s="50">
        <f t="shared" si="2"/>
        <v>960000</v>
      </c>
    </row>
    <row r="107" spans="1:10" ht="13.5" x14ac:dyDescent="0.25">
      <c r="A107" s="11" t="s">
        <v>3</v>
      </c>
      <c r="B107" s="11" t="s">
        <v>205</v>
      </c>
      <c r="C107" s="9" t="s">
        <v>12</v>
      </c>
      <c r="D107" s="9" t="s">
        <v>73</v>
      </c>
      <c r="E107" s="12" t="s">
        <v>125</v>
      </c>
      <c r="F107" s="51">
        <v>2600000</v>
      </c>
      <c r="G107" s="52">
        <v>220400</v>
      </c>
      <c r="H107" s="49">
        <f t="shared" si="3"/>
        <v>2379600</v>
      </c>
      <c r="I107" s="18"/>
      <c r="J107" s="50">
        <f t="shared" si="2"/>
        <v>2600000</v>
      </c>
    </row>
    <row r="108" spans="1:10" ht="13.5" x14ac:dyDescent="0.25">
      <c r="A108" s="11" t="s">
        <v>3</v>
      </c>
      <c r="B108" s="11" t="s">
        <v>205</v>
      </c>
      <c r="C108" s="9" t="s">
        <v>12</v>
      </c>
      <c r="D108" s="9" t="s">
        <v>73</v>
      </c>
      <c r="E108" s="12" t="s">
        <v>136</v>
      </c>
      <c r="F108" s="51">
        <v>5180000</v>
      </c>
      <c r="G108" s="52">
        <v>675000</v>
      </c>
      <c r="H108" s="49">
        <f t="shared" si="3"/>
        <v>4505000</v>
      </c>
      <c r="I108" s="18"/>
      <c r="J108" s="50">
        <f t="shared" si="2"/>
        <v>5180000</v>
      </c>
    </row>
    <row r="109" spans="1:10" ht="13.5" x14ac:dyDescent="0.25">
      <c r="A109" s="11" t="s">
        <v>3</v>
      </c>
      <c r="B109" s="11" t="s">
        <v>205</v>
      </c>
      <c r="C109" s="9" t="s">
        <v>12</v>
      </c>
      <c r="D109" s="9" t="s">
        <v>49</v>
      </c>
      <c r="E109" s="12" t="s">
        <v>171</v>
      </c>
      <c r="F109" s="51">
        <v>15800000</v>
      </c>
      <c r="G109" s="52">
        <v>0</v>
      </c>
      <c r="H109" s="49">
        <f t="shared" si="3"/>
        <v>15800000</v>
      </c>
      <c r="I109" s="18"/>
      <c r="J109" s="50">
        <f t="shared" si="2"/>
        <v>15800000</v>
      </c>
    </row>
    <row r="110" spans="1:10" ht="13.5" x14ac:dyDescent="0.25">
      <c r="A110" s="11" t="s">
        <v>3</v>
      </c>
      <c r="B110" s="11" t="s">
        <v>205</v>
      </c>
      <c r="C110" s="9" t="s">
        <v>12</v>
      </c>
      <c r="D110" s="9" t="s">
        <v>49</v>
      </c>
      <c r="E110" s="12" t="s">
        <v>164</v>
      </c>
      <c r="F110" s="51">
        <v>21960000</v>
      </c>
      <c r="G110" s="52">
        <v>4120000</v>
      </c>
      <c r="H110" s="49">
        <f t="shared" si="3"/>
        <v>17840000</v>
      </c>
      <c r="I110" s="18"/>
      <c r="J110" s="50">
        <f t="shared" si="2"/>
        <v>21960000</v>
      </c>
    </row>
    <row r="111" spans="1:10" ht="13.5" x14ac:dyDescent="0.25">
      <c r="A111" s="11" t="s">
        <v>3</v>
      </c>
      <c r="B111" s="11" t="s">
        <v>205</v>
      </c>
      <c r="C111" s="9" t="s">
        <v>12</v>
      </c>
      <c r="D111" s="9" t="s">
        <v>49</v>
      </c>
      <c r="E111" s="12" t="s">
        <v>172</v>
      </c>
      <c r="F111" s="51">
        <v>24200000</v>
      </c>
      <c r="G111" s="52">
        <v>0</v>
      </c>
      <c r="H111" s="49">
        <f t="shared" si="3"/>
        <v>24200000</v>
      </c>
      <c r="I111" s="18"/>
      <c r="J111" s="50">
        <f t="shared" si="2"/>
        <v>24200000</v>
      </c>
    </row>
    <row r="112" spans="1:10" ht="13.5" x14ac:dyDescent="0.25">
      <c r="A112" s="11" t="s">
        <v>3</v>
      </c>
      <c r="B112" s="11" t="s">
        <v>205</v>
      </c>
      <c r="C112" s="9" t="s">
        <v>12</v>
      </c>
      <c r="D112" s="9" t="s">
        <v>49</v>
      </c>
      <c r="E112" s="12" t="s">
        <v>129</v>
      </c>
      <c r="F112" s="51">
        <v>7400000</v>
      </c>
      <c r="G112" s="52">
        <v>1408740</v>
      </c>
      <c r="H112" s="49">
        <f t="shared" si="3"/>
        <v>5991260</v>
      </c>
      <c r="I112" s="18"/>
      <c r="J112" s="50">
        <f t="shared" si="2"/>
        <v>7400000</v>
      </c>
    </row>
    <row r="113" spans="1:10" ht="13.5" x14ac:dyDescent="0.25">
      <c r="A113" s="11" t="s">
        <v>3</v>
      </c>
      <c r="B113" s="11" t="s">
        <v>205</v>
      </c>
      <c r="C113" s="9" t="s">
        <v>12</v>
      </c>
      <c r="D113" s="9" t="s">
        <v>49</v>
      </c>
      <c r="E113" s="12" t="s">
        <v>130</v>
      </c>
      <c r="F113" s="51">
        <v>11200000</v>
      </c>
      <c r="G113" s="52">
        <v>4652000</v>
      </c>
      <c r="H113" s="49">
        <f t="shared" si="3"/>
        <v>6548000</v>
      </c>
      <c r="I113" s="18"/>
      <c r="J113" s="50">
        <f t="shared" si="2"/>
        <v>11200000</v>
      </c>
    </row>
    <row r="114" spans="1:10" ht="13.5" x14ac:dyDescent="0.25">
      <c r="A114" s="11" t="s">
        <v>3</v>
      </c>
      <c r="B114" s="11" t="s">
        <v>205</v>
      </c>
      <c r="C114" s="9" t="s">
        <v>12</v>
      </c>
      <c r="D114" s="9" t="s">
        <v>49</v>
      </c>
      <c r="E114" s="12" t="s">
        <v>155</v>
      </c>
      <c r="F114" s="51">
        <v>3200000</v>
      </c>
      <c r="G114" s="52">
        <v>3200000</v>
      </c>
      <c r="H114" s="49">
        <f t="shared" si="3"/>
        <v>0</v>
      </c>
      <c r="I114" s="18"/>
      <c r="J114" s="50">
        <f t="shared" si="2"/>
        <v>3200000</v>
      </c>
    </row>
    <row r="115" spans="1:10" ht="13.5" x14ac:dyDescent="0.25">
      <c r="A115" s="11" t="s">
        <v>3</v>
      </c>
      <c r="B115" s="11" t="s">
        <v>205</v>
      </c>
      <c r="C115" s="9" t="s">
        <v>12</v>
      </c>
      <c r="D115" s="9" t="s">
        <v>49</v>
      </c>
      <c r="E115" s="12" t="s">
        <v>141</v>
      </c>
      <c r="F115" s="51">
        <v>72000000</v>
      </c>
      <c r="G115" s="52">
        <v>0</v>
      </c>
      <c r="H115" s="49">
        <f t="shared" si="3"/>
        <v>72000000</v>
      </c>
      <c r="I115" s="18"/>
      <c r="J115" s="50">
        <f t="shared" si="2"/>
        <v>72000000</v>
      </c>
    </row>
    <row r="116" spans="1:10" ht="13.5" x14ac:dyDescent="0.25">
      <c r="A116" s="11" t="s">
        <v>3</v>
      </c>
      <c r="B116" s="11" t="s">
        <v>205</v>
      </c>
      <c r="C116" s="9" t="s">
        <v>12</v>
      </c>
      <c r="D116" s="9" t="s">
        <v>49</v>
      </c>
      <c r="E116" s="12" t="s">
        <v>145</v>
      </c>
      <c r="F116" s="51">
        <v>2500000</v>
      </c>
      <c r="G116" s="52">
        <v>2482500</v>
      </c>
      <c r="H116" s="49">
        <f t="shared" si="3"/>
        <v>17500</v>
      </c>
      <c r="I116" s="18"/>
      <c r="J116" s="50">
        <f t="shared" si="2"/>
        <v>2500000</v>
      </c>
    </row>
    <row r="117" spans="1:10" ht="13.5" customHeight="1" x14ac:dyDescent="0.25">
      <c r="A117" s="11" t="s">
        <v>3</v>
      </c>
      <c r="B117" s="11" t="s">
        <v>205</v>
      </c>
      <c r="C117" s="9" t="s">
        <v>18</v>
      </c>
      <c r="D117" s="9" t="s">
        <v>55</v>
      </c>
      <c r="E117" s="12" t="s">
        <v>126</v>
      </c>
      <c r="F117" s="51">
        <v>20000000</v>
      </c>
      <c r="G117" s="52">
        <v>1479770</v>
      </c>
      <c r="H117" s="49">
        <f t="shared" si="3"/>
        <v>18520230</v>
      </c>
      <c r="I117" s="18"/>
      <c r="J117" s="50">
        <f t="shared" si="2"/>
        <v>20000000</v>
      </c>
    </row>
    <row r="118" spans="1:10" ht="13.5" x14ac:dyDescent="0.25">
      <c r="A118" s="11" t="s">
        <v>3</v>
      </c>
      <c r="B118" s="11" t="s">
        <v>205</v>
      </c>
      <c r="C118" s="9" t="s">
        <v>18</v>
      </c>
      <c r="D118" s="9" t="s">
        <v>55</v>
      </c>
      <c r="E118" s="12" t="s">
        <v>161</v>
      </c>
      <c r="F118" s="51">
        <v>5800000</v>
      </c>
      <c r="G118" s="52">
        <v>0</v>
      </c>
      <c r="H118" s="49">
        <f t="shared" si="3"/>
        <v>5800000</v>
      </c>
      <c r="I118" s="18"/>
      <c r="J118" s="50">
        <f t="shared" si="2"/>
        <v>5800000</v>
      </c>
    </row>
    <row r="119" spans="1:10" ht="13.5" x14ac:dyDescent="0.25">
      <c r="A119" s="11" t="s">
        <v>3</v>
      </c>
      <c r="B119" s="11" t="s">
        <v>205</v>
      </c>
      <c r="C119" s="9" t="s">
        <v>18</v>
      </c>
      <c r="D119" s="9" t="s">
        <v>55</v>
      </c>
      <c r="E119" s="12" t="s">
        <v>147</v>
      </c>
      <c r="F119" s="51">
        <v>73520000</v>
      </c>
      <c r="G119" s="52">
        <v>9963150</v>
      </c>
      <c r="H119" s="49">
        <f t="shared" si="3"/>
        <v>63556850</v>
      </c>
      <c r="I119" s="18"/>
      <c r="J119" s="50">
        <f t="shared" si="2"/>
        <v>73520000</v>
      </c>
    </row>
    <row r="120" spans="1:10" ht="13.5" x14ac:dyDescent="0.25">
      <c r="A120" s="11" t="s">
        <v>3</v>
      </c>
      <c r="B120" s="11" t="s">
        <v>205</v>
      </c>
      <c r="C120" s="9" t="s">
        <v>18</v>
      </c>
      <c r="D120" s="9" t="s">
        <v>55</v>
      </c>
      <c r="E120" s="12" t="s">
        <v>154</v>
      </c>
      <c r="F120" s="51">
        <v>37020000</v>
      </c>
      <c r="G120" s="52">
        <v>5663400</v>
      </c>
      <c r="H120" s="49">
        <f t="shared" si="3"/>
        <v>31356600</v>
      </c>
      <c r="I120" s="18"/>
      <c r="J120" s="50">
        <f t="shared" si="2"/>
        <v>37020000</v>
      </c>
    </row>
    <row r="121" spans="1:10" ht="13.5" x14ac:dyDescent="0.25">
      <c r="A121" s="11" t="s">
        <v>3</v>
      </c>
      <c r="B121" s="11" t="s">
        <v>205</v>
      </c>
      <c r="C121" s="9" t="s">
        <v>18</v>
      </c>
      <c r="D121" s="9" t="s">
        <v>55</v>
      </c>
      <c r="E121" s="12" t="s">
        <v>165</v>
      </c>
      <c r="F121" s="51">
        <v>113520000</v>
      </c>
      <c r="G121" s="52">
        <v>36300000</v>
      </c>
      <c r="H121" s="49">
        <f t="shared" si="3"/>
        <v>77220000</v>
      </c>
      <c r="I121" s="18"/>
      <c r="J121" s="50">
        <f t="shared" si="2"/>
        <v>113520000</v>
      </c>
    </row>
    <row r="122" spans="1:10" ht="13.5" x14ac:dyDescent="0.25">
      <c r="A122" s="11" t="s">
        <v>3</v>
      </c>
      <c r="B122" s="11" t="s">
        <v>205</v>
      </c>
      <c r="C122" s="9" t="s">
        <v>18</v>
      </c>
      <c r="D122" s="9" t="s">
        <v>55</v>
      </c>
      <c r="E122" s="12" t="s">
        <v>173</v>
      </c>
      <c r="F122" s="51">
        <v>4680000</v>
      </c>
      <c r="G122" s="52">
        <v>1940350</v>
      </c>
      <c r="H122" s="49">
        <f t="shared" si="3"/>
        <v>2739650</v>
      </c>
      <c r="I122" s="18"/>
      <c r="J122" s="50">
        <f t="shared" si="2"/>
        <v>4680000</v>
      </c>
    </row>
    <row r="123" spans="1:10" ht="13.5" x14ac:dyDescent="0.25">
      <c r="A123" s="11" t="s">
        <v>3</v>
      </c>
      <c r="B123" s="11" t="s">
        <v>205</v>
      </c>
      <c r="C123" s="9" t="s">
        <v>18</v>
      </c>
      <c r="D123" s="9" t="s">
        <v>55</v>
      </c>
      <c r="E123" s="12" t="s">
        <v>174</v>
      </c>
      <c r="F123" s="51">
        <v>39000000</v>
      </c>
      <c r="G123" s="52">
        <v>12694740</v>
      </c>
      <c r="H123" s="49">
        <f t="shared" si="3"/>
        <v>26305260</v>
      </c>
      <c r="I123" s="18"/>
      <c r="J123" s="50">
        <f t="shared" si="2"/>
        <v>39000000</v>
      </c>
    </row>
    <row r="124" spans="1:10" ht="13.5" x14ac:dyDescent="0.25">
      <c r="A124" s="11" t="s">
        <v>3</v>
      </c>
      <c r="B124" s="11" t="s">
        <v>205</v>
      </c>
      <c r="C124" s="9" t="s">
        <v>18</v>
      </c>
      <c r="D124" s="9" t="s">
        <v>55</v>
      </c>
      <c r="E124" s="12" t="s">
        <v>166</v>
      </c>
      <c r="F124" s="51">
        <v>65100000</v>
      </c>
      <c r="G124" s="52">
        <v>7267050</v>
      </c>
      <c r="H124" s="49">
        <f t="shared" si="3"/>
        <v>57832950</v>
      </c>
      <c r="I124" s="18"/>
      <c r="J124" s="50">
        <f t="shared" si="2"/>
        <v>65100000</v>
      </c>
    </row>
    <row r="125" spans="1:10" ht="13.5" x14ac:dyDescent="0.25">
      <c r="A125" s="11" t="s">
        <v>3</v>
      </c>
      <c r="B125" s="11" t="s">
        <v>205</v>
      </c>
      <c r="C125" s="9" t="s">
        <v>18</v>
      </c>
      <c r="D125" s="9" t="s">
        <v>55</v>
      </c>
      <c r="E125" s="12" t="s">
        <v>175</v>
      </c>
      <c r="F125" s="51">
        <v>3760000</v>
      </c>
      <c r="G125" s="52">
        <v>236940</v>
      </c>
      <c r="H125" s="49">
        <f t="shared" si="3"/>
        <v>3523060</v>
      </c>
      <c r="I125" s="18"/>
      <c r="J125" s="50">
        <f t="shared" si="2"/>
        <v>3760000</v>
      </c>
    </row>
    <row r="126" spans="1:10" ht="13.5" x14ac:dyDescent="0.25">
      <c r="A126" s="11" t="s">
        <v>3</v>
      </c>
      <c r="B126" s="11" t="s">
        <v>205</v>
      </c>
      <c r="C126" s="9" t="s">
        <v>18</v>
      </c>
      <c r="D126" s="9" t="s">
        <v>55</v>
      </c>
      <c r="E126" s="12" t="s">
        <v>127</v>
      </c>
      <c r="F126" s="51">
        <v>22000000</v>
      </c>
      <c r="G126" s="52">
        <v>5121410</v>
      </c>
      <c r="H126" s="49">
        <f t="shared" si="3"/>
        <v>16878590</v>
      </c>
      <c r="I126" s="18"/>
      <c r="J126" s="50">
        <f t="shared" si="2"/>
        <v>22000000</v>
      </c>
    </row>
    <row r="127" spans="1:10" ht="13.5" x14ac:dyDescent="0.25">
      <c r="A127" s="11" t="s">
        <v>3</v>
      </c>
      <c r="B127" s="11" t="s">
        <v>205</v>
      </c>
      <c r="C127" s="9" t="s">
        <v>18</v>
      </c>
      <c r="D127" s="9" t="s">
        <v>55</v>
      </c>
      <c r="E127" s="12" t="s">
        <v>167</v>
      </c>
      <c r="F127" s="51">
        <v>4800000</v>
      </c>
      <c r="G127" s="52">
        <v>0</v>
      </c>
      <c r="H127" s="49">
        <f t="shared" si="3"/>
        <v>4800000</v>
      </c>
      <c r="I127" s="18"/>
      <c r="J127" s="50">
        <f t="shared" si="2"/>
        <v>4800000</v>
      </c>
    </row>
    <row r="128" spans="1:10" ht="13.5" x14ac:dyDescent="0.25">
      <c r="A128" s="11" t="s">
        <v>3</v>
      </c>
      <c r="B128" s="11" t="s">
        <v>205</v>
      </c>
      <c r="C128" s="9" t="s">
        <v>18</v>
      </c>
      <c r="D128" s="9" t="s">
        <v>55</v>
      </c>
      <c r="E128" s="12" t="s">
        <v>168</v>
      </c>
      <c r="F128" s="51">
        <v>150000000</v>
      </c>
      <c r="G128" s="52">
        <v>25565250</v>
      </c>
      <c r="H128" s="49">
        <f t="shared" si="3"/>
        <v>124434750</v>
      </c>
      <c r="I128" s="18"/>
      <c r="J128" s="50">
        <f t="shared" si="2"/>
        <v>150000000</v>
      </c>
    </row>
    <row r="129" spans="1:10" ht="13.5" customHeight="1" x14ac:dyDescent="0.25">
      <c r="A129" s="11" t="s">
        <v>3</v>
      </c>
      <c r="B129" s="11" t="s">
        <v>205</v>
      </c>
      <c r="C129" s="9" t="s">
        <v>18</v>
      </c>
      <c r="D129" s="9" t="s">
        <v>55</v>
      </c>
      <c r="E129" s="12" t="s">
        <v>129</v>
      </c>
      <c r="F129" s="51">
        <v>21840000</v>
      </c>
      <c r="G129" s="52">
        <v>5856850</v>
      </c>
      <c r="H129" s="49">
        <f t="shared" si="3"/>
        <v>15983150</v>
      </c>
      <c r="I129" s="18"/>
      <c r="J129" s="50">
        <f t="shared" si="2"/>
        <v>21840000</v>
      </c>
    </row>
    <row r="130" spans="1:10" ht="13.5" x14ac:dyDescent="0.25">
      <c r="A130" s="11" t="s">
        <v>3</v>
      </c>
      <c r="B130" s="11" t="s">
        <v>205</v>
      </c>
      <c r="C130" s="9" t="s">
        <v>18</v>
      </c>
      <c r="D130" s="9" t="s">
        <v>55</v>
      </c>
      <c r="E130" s="12" t="s">
        <v>135</v>
      </c>
      <c r="F130" s="51">
        <v>14340000</v>
      </c>
      <c r="G130" s="52">
        <v>2500030</v>
      </c>
      <c r="H130" s="49">
        <f t="shared" si="3"/>
        <v>11839970</v>
      </c>
      <c r="I130" s="18"/>
      <c r="J130" s="50">
        <f t="shared" si="2"/>
        <v>14340000</v>
      </c>
    </row>
    <row r="131" spans="1:10" ht="13.5" x14ac:dyDescent="0.25">
      <c r="A131" s="11" t="s">
        <v>3</v>
      </c>
      <c r="B131" s="11" t="s">
        <v>205</v>
      </c>
      <c r="C131" s="9" t="s">
        <v>18</v>
      </c>
      <c r="D131" s="9" t="s">
        <v>55</v>
      </c>
      <c r="E131" s="12" t="s">
        <v>130</v>
      </c>
      <c r="F131" s="51">
        <v>9540000</v>
      </c>
      <c r="G131" s="52">
        <v>938800</v>
      </c>
      <c r="H131" s="49">
        <f t="shared" si="3"/>
        <v>8601200</v>
      </c>
      <c r="I131" s="18"/>
      <c r="J131" s="50">
        <f t="shared" si="2"/>
        <v>9540000</v>
      </c>
    </row>
    <row r="132" spans="1:10" ht="13.5" x14ac:dyDescent="0.25">
      <c r="A132" s="11" t="s">
        <v>3</v>
      </c>
      <c r="B132" s="11" t="s">
        <v>205</v>
      </c>
      <c r="C132" s="9" t="s">
        <v>18</v>
      </c>
      <c r="D132" s="9" t="s">
        <v>55</v>
      </c>
      <c r="E132" s="12" t="s">
        <v>155</v>
      </c>
      <c r="F132" s="51">
        <v>5020000</v>
      </c>
      <c r="G132" s="52">
        <v>0</v>
      </c>
      <c r="H132" s="49">
        <f t="shared" si="3"/>
        <v>5020000</v>
      </c>
      <c r="I132" s="18"/>
      <c r="J132" s="50">
        <f t="shared" si="2"/>
        <v>5020000</v>
      </c>
    </row>
    <row r="133" spans="1:10" ht="13.5" x14ac:dyDescent="0.25">
      <c r="A133" s="11" t="s">
        <v>3</v>
      </c>
      <c r="B133" s="11" t="s">
        <v>205</v>
      </c>
      <c r="C133" s="9" t="s">
        <v>18</v>
      </c>
      <c r="D133" s="9" t="s">
        <v>55</v>
      </c>
      <c r="E133" s="12" t="s">
        <v>158</v>
      </c>
      <c r="F133" s="51">
        <v>20720000</v>
      </c>
      <c r="G133" s="52">
        <v>5245000</v>
      </c>
      <c r="H133" s="49">
        <f t="shared" si="3"/>
        <v>15475000</v>
      </c>
      <c r="I133" s="18"/>
      <c r="J133" s="50">
        <f t="shared" si="2"/>
        <v>20720000</v>
      </c>
    </row>
    <row r="134" spans="1:10" ht="13.5" x14ac:dyDescent="0.25">
      <c r="A134" s="11" t="s">
        <v>3</v>
      </c>
      <c r="B134" s="11" t="s">
        <v>205</v>
      </c>
      <c r="C134" s="9" t="s">
        <v>18</v>
      </c>
      <c r="D134" s="9" t="s">
        <v>55</v>
      </c>
      <c r="E134" s="12" t="s">
        <v>145</v>
      </c>
      <c r="F134" s="51">
        <v>880000</v>
      </c>
      <c r="G134" s="52">
        <v>880000</v>
      </c>
      <c r="H134" s="49">
        <f t="shared" si="3"/>
        <v>0</v>
      </c>
      <c r="I134" s="18"/>
      <c r="J134" s="50">
        <f t="shared" si="2"/>
        <v>880000</v>
      </c>
    </row>
    <row r="135" spans="1:10" ht="13.5" x14ac:dyDescent="0.25">
      <c r="A135" s="11" t="s">
        <v>3</v>
      </c>
      <c r="B135" s="11" t="s">
        <v>205</v>
      </c>
      <c r="C135" s="9" t="s">
        <v>13</v>
      </c>
      <c r="D135" s="9" t="s">
        <v>50</v>
      </c>
      <c r="E135" s="12" t="s">
        <v>176</v>
      </c>
      <c r="F135" s="51">
        <v>1675000000</v>
      </c>
      <c r="G135" s="52">
        <v>552627692</v>
      </c>
      <c r="H135" s="49">
        <f t="shared" si="3"/>
        <v>1122372308</v>
      </c>
      <c r="I135" s="18"/>
      <c r="J135" s="50">
        <f t="shared" si="2"/>
        <v>1675000000</v>
      </c>
    </row>
    <row r="136" spans="1:10" ht="13.5" x14ac:dyDescent="0.25">
      <c r="A136" s="11" t="s">
        <v>3</v>
      </c>
      <c r="B136" s="11" t="s">
        <v>205</v>
      </c>
      <c r="C136" s="9" t="s">
        <v>13</v>
      </c>
      <c r="D136" s="9" t="s">
        <v>50</v>
      </c>
      <c r="E136" s="12" t="s">
        <v>159</v>
      </c>
      <c r="F136" s="51">
        <v>238000000</v>
      </c>
      <c r="G136" s="52">
        <v>80212934</v>
      </c>
      <c r="H136" s="49">
        <f t="shared" si="3"/>
        <v>157787066</v>
      </c>
      <c r="I136" s="18"/>
      <c r="J136" s="50">
        <f t="shared" si="2"/>
        <v>238000000</v>
      </c>
    </row>
    <row r="137" spans="1:10" ht="13.5" x14ac:dyDescent="0.25">
      <c r="A137" s="11" t="s">
        <v>3</v>
      </c>
      <c r="B137" s="11" t="s">
        <v>205</v>
      </c>
      <c r="C137" s="9" t="s">
        <v>13</v>
      </c>
      <c r="D137" s="9" t="s">
        <v>50</v>
      </c>
      <c r="E137" s="12" t="s">
        <v>163</v>
      </c>
      <c r="F137" s="51">
        <v>780000000</v>
      </c>
      <c r="G137" s="52">
        <v>256447250</v>
      </c>
      <c r="H137" s="49">
        <f t="shared" si="3"/>
        <v>523552750</v>
      </c>
      <c r="I137" s="18"/>
      <c r="J137" s="50">
        <f t="shared" si="2"/>
        <v>780000000</v>
      </c>
    </row>
    <row r="138" spans="1:10" ht="13.5" x14ac:dyDescent="0.25">
      <c r="A138" s="11" t="s">
        <v>3</v>
      </c>
      <c r="B138" s="11" t="s">
        <v>205</v>
      </c>
      <c r="C138" s="9" t="s">
        <v>13</v>
      </c>
      <c r="D138" s="9" t="s">
        <v>50</v>
      </c>
      <c r="E138" s="12" t="s">
        <v>164</v>
      </c>
      <c r="F138" s="51">
        <v>112000000</v>
      </c>
      <c r="G138" s="52">
        <v>41233975</v>
      </c>
      <c r="H138" s="49">
        <f t="shared" si="3"/>
        <v>70766025</v>
      </c>
      <c r="I138" s="18"/>
      <c r="J138" s="50">
        <f t="shared" si="2"/>
        <v>112000000</v>
      </c>
    </row>
    <row r="139" spans="1:10" ht="13.5" x14ac:dyDescent="0.25">
      <c r="A139" s="11" t="s">
        <v>3</v>
      </c>
      <c r="B139" s="11" t="s">
        <v>205</v>
      </c>
      <c r="C139" s="9" t="s">
        <v>13</v>
      </c>
      <c r="D139" s="9" t="s">
        <v>50</v>
      </c>
      <c r="E139" s="12" t="s">
        <v>185</v>
      </c>
      <c r="F139" s="51">
        <v>10000000</v>
      </c>
      <c r="G139" s="52">
        <v>0</v>
      </c>
      <c r="H139" s="49">
        <f t="shared" si="3"/>
        <v>10000000</v>
      </c>
      <c r="I139" s="18"/>
      <c r="J139" s="50">
        <f t="shared" ref="J139:J202" si="4">F139-I139</f>
        <v>10000000</v>
      </c>
    </row>
    <row r="140" spans="1:10" ht="13.5" x14ac:dyDescent="0.25">
      <c r="A140" s="11" t="s">
        <v>3</v>
      </c>
      <c r="B140" s="11" t="s">
        <v>205</v>
      </c>
      <c r="C140" s="9" t="s">
        <v>13</v>
      </c>
      <c r="D140" s="9" t="s">
        <v>50</v>
      </c>
      <c r="E140" s="12" t="s">
        <v>197</v>
      </c>
      <c r="F140" s="51">
        <v>94346100</v>
      </c>
      <c r="G140" s="52">
        <v>71086150</v>
      </c>
      <c r="H140" s="49">
        <f t="shared" ref="H140:H203" si="5">F140-G140</f>
        <v>23259950</v>
      </c>
      <c r="I140" s="18"/>
      <c r="J140" s="50">
        <f t="shared" si="4"/>
        <v>94346100</v>
      </c>
    </row>
    <row r="141" spans="1:10" ht="13.5" x14ac:dyDescent="0.25">
      <c r="A141" s="11" t="s">
        <v>3</v>
      </c>
      <c r="B141" s="11" t="s">
        <v>205</v>
      </c>
      <c r="C141" s="9" t="s">
        <v>34</v>
      </c>
      <c r="D141" s="9" t="s">
        <v>75</v>
      </c>
      <c r="E141" s="12" t="s">
        <v>198</v>
      </c>
      <c r="F141" s="51">
        <v>22000000</v>
      </c>
      <c r="G141" s="52">
        <v>2275000</v>
      </c>
      <c r="H141" s="49">
        <f t="shared" si="5"/>
        <v>19725000</v>
      </c>
      <c r="I141" s="18"/>
      <c r="J141" s="50">
        <f t="shared" si="4"/>
        <v>22000000</v>
      </c>
    </row>
    <row r="142" spans="1:10" ht="13.5" x14ac:dyDescent="0.25">
      <c r="A142" s="11" t="s">
        <v>3</v>
      </c>
      <c r="B142" s="11" t="s">
        <v>205</v>
      </c>
      <c r="C142" s="9" t="s">
        <v>34</v>
      </c>
      <c r="D142" s="9" t="s">
        <v>83</v>
      </c>
      <c r="E142" s="12" t="s">
        <v>161</v>
      </c>
      <c r="F142" s="51">
        <v>1000000</v>
      </c>
      <c r="G142" s="52">
        <v>0</v>
      </c>
      <c r="H142" s="49">
        <f t="shared" si="5"/>
        <v>1000000</v>
      </c>
      <c r="I142" s="18"/>
      <c r="J142" s="50">
        <f t="shared" si="4"/>
        <v>1000000</v>
      </c>
    </row>
    <row r="143" spans="1:10" ht="13.5" x14ac:dyDescent="0.25">
      <c r="A143" s="11" t="s">
        <v>3</v>
      </c>
      <c r="B143" s="11" t="s">
        <v>205</v>
      </c>
      <c r="C143" s="9" t="s">
        <v>34</v>
      </c>
      <c r="D143" s="9" t="s">
        <v>83</v>
      </c>
      <c r="E143" s="12" t="s">
        <v>125</v>
      </c>
      <c r="F143" s="51">
        <v>17390000</v>
      </c>
      <c r="G143" s="52">
        <v>975400</v>
      </c>
      <c r="H143" s="49">
        <f t="shared" si="5"/>
        <v>16414600</v>
      </c>
      <c r="I143" s="18"/>
      <c r="J143" s="50">
        <f t="shared" si="4"/>
        <v>17390000</v>
      </c>
    </row>
    <row r="144" spans="1:10" ht="13.5" x14ac:dyDescent="0.25">
      <c r="A144" s="11" t="s">
        <v>3</v>
      </c>
      <c r="B144" s="11" t="s">
        <v>205</v>
      </c>
      <c r="C144" s="9" t="s">
        <v>34</v>
      </c>
      <c r="D144" s="9" t="s">
        <v>83</v>
      </c>
      <c r="E144" s="12" t="s">
        <v>175</v>
      </c>
      <c r="F144" s="51">
        <v>14040000</v>
      </c>
      <c r="G144" s="52">
        <v>1503153</v>
      </c>
      <c r="H144" s="49">
        <f t="shared" si="5"/>
        <v>12536847</v>
      </c>
      <c r="I144" s="18"/>
      <c r="J144" s="50">
        <f t="shared" si="4"/>
        <v>14040000</v>
      </c>
    </row>
    <row r="145" spans="1:10" ht="13.5" x14ac:dyDescent="0.25">
      <c r="A145" s="11" t="s">
        <v>3</v>
      </c>
      <c r="B145" s="11" t="s">
        <v>205</v>
      </c>
      <c r="C145" s="9" t="s">
        <v>34</v>
      </c>
      <c r="D145" s="9" t="s">
        <v>83</v>
      </c>
      <c r="E145" s="12" t="s">
        <v>127</v>
      </c>
      <c r="F145" s="51">
        <v>3600000</v>
      </c>
      <c r="G145" s="52">
        <v>815322</v>
      </c>
      <c r="H145" s="49">
        <f t="shared" si="5"/>
        <v>2784678</v>
      </c>
      <c r="I145" s="18"/>
      <c r="J145" s="50">
        <f t="shared" si="4"/>
        <v>3600000</v>
      </c>
    </row>
    <row r="146" spans="1:10" ht="13.5" x14ac:dyDescent="0.25">
      <c r="A146" s="11" t="s">
        <v>3</v>
      </c>
      <c r="B146" s="11" t="s">
        <v>205</v>
      </c>
      <c r="C146" s="9" t="s">
        <v>34</v>
      </c>
      <c r="D146" s="9" t="s">
        <v>83</v>
      </c>
      <c r="E146" s="12" t="s">
        <v>129</v>
      </c>
      <c r="F146" s="51">
        <v>1320000</v>
      </c>
      <c r="G146" s="52">
        <v>293480</v>
      </c>
      <c r="H146" s="49">
        <f t="shared" si="5"/>
        <v>1026520</v>
      </c>
      <c r="I146" s="18"/>
      <c r="J146" s="50">
        <f t="shared" si="4"/>
        <v>1320000</v>
      </c>
    </row>
    <row r="147" spans="1:10" ht="13.5" x14ac:dyDescent="0.25">
      <c r="A147" s="11" t="s">
        <v>3</v>
      </c>
      <c r="B147" s="11" t="s">
        <v>205</v>
      </c>
      <c r="C147" s="9" t="s">
        <v>34</v>
      </c>
      <c r="D147" s="9" t="s">
        <v>83</v>
      </c>
      <c r="E147" s="12" t="s">
        <v>135</v>
      </c>
      <c r="F147" s="51">
        <v>5200000</v>
      </c>
      <c r="G147" s="52">
        <v>4200000</v>
      </c>
      <c r="H147" s="49">
        <f t="shared" si="5"/>
        <v>1000000</v>
      </c>
      <c r="I147" s="18"/>
      <c r="J147" s="50">
        <f t="shared" si="4"/>
        <v>5200000</v>
      </c>
    </row>
    <row r="148" spans="1:10" ht="13.5" x14ac:dyDescent="0.25">
      <c r="A148" s="11" t="s">
        <v>3</v>
      </c>
      <c r="B148" s="11" t="s">
        <v>205</v>
      </c>
      <c r="C148" s="9" t="s">
        <v>34</v>
      </c>
      <c r="D148" s="9" t="s">
        <v>83</v>
      </c>
      <c r="E148" s="12" t="s">
        <v>144</v>
      </c>
      <c r="F148" s="51">
        <v>100000</v>
      </c>
      <c r="G148" s="52">
        <v>0</v>
      </c>
      <c r="H148" s="49">
        <f t="shared" si="5"/>
        <v>100000</v>
      </c>
      <c r="I148" s="18"/>
      <c r="J148" s="50">
        <f t="shared" si="4"/>
        <v>100000</v>
      </c>
    </row>
    <row r="149" spans="1:10" ht="13.5" x14ac:dyDescent="0.25">
      <c r="A149" s="11" t="s">
        <v>3</v>
      </c>
      <c r="B149" s="11" t="s">
        <v>205</v>
      </c>
      <c r="C149" s="9" t="s">
        <v>34</v>
      </c>
      <c r="D149" s="9" t="s">
        <v>83</v>
      </c>
      <c r="E149" s="12" t="s">
        <v>130</v>
      </c>
      <c r="F149" s="51">
        <v>2300000</v>
      </c>
      <c r="G149" s="52">
        <v>923950</v>
      </c>
      <c r="H149" s="49">
        <f t="shared" si="5"/>
        <v>1376050</v>
      </c>
      <c r="I149" s="18"/>
      <c r="J149" s="50">
        <f t="shared" si="4"/>
        <v>2300000</v>
      </c>
    </row>
    <row r="150" spans="1:10" ht="13.5" x14ac:dyDescent="0.25">
      <c r="A150" s="11" t="s">
        <v>3</v>
      </c>
      <c r="B150" s="11" t="s">
        <v>205</v>
      </c>
      <c r="C150" s="9" t="s">
        <v>34</v>
      </c>
      <c r="D150" s="9" t="s">
        <v>83</v>
      </c>
      <c r="E150" s="12" t="s">
        <v>136</v>
      </c>
      <c r="F150" s="51">
        <v>3000000</v>
      </c>
      <c r="G150" s="52">
        <v>200000</v>
      </c>
      <c r="H150" s="49">
        <f t="shared" si="5"/>
        <v>2800000</v>
      </c>
      <c r="I150" s="18"/>
      <c r="J150" s="50">
        <f t="shared" si="4"/>
        <v>3000000</v>
      </c>
    </row>
    <row r="151" spans="1:10" ht="13.5" x14ac:dyDescent="0.25">
      <c r="A151" s="11" t="s">
        <v>3</v>
      </c>
      <c r="B151" s="11" t="s">
        <v>205</v>
      </c>
      <c r="C151" s="9" t="s">
        <v>34</v>
      </c>
      <c r="D151" s="9" t="s">
        <v>83</v>
      </c>
      <c r="E151" s="12" t="s">
        <v>198</v>
      </c>
      <c r="F151" s="51">
        <v>15600000</v>
      </c>
      <c r="G151" s="52">
        <v>3498400</v>
      </c>
      <c r="H151" s="49">
        <f t="shared" si="5"/>
        <v>12101600</v>
      </c>
      <c r="I151" s="18"/>
      <c r="J151" s="50">
        <f t="shared" si="4"/>
        <v>15600000</v>
      </c>
    </row>
    <row r="152" spans="1:10" ht="13.5" x14ac:dyDescent="0.25">
      <c r="A152" s="11" t="s">
        <v>3</v>
      </c>
      <c r="B152" s="11" t="s">
        <v>205</v>
      </c>
      <c r="C152" s="9" t="s">
        <v>35</v>
      </c>
      <c r="D152" s="9" t="s">
        <v>76</v>
      </c>
      <c r="E152" s="12" t="s">
        <v>140</v>
      </c>
      <c r="F152" s="51">
        <v>400000</v>
      </c>
      <c r="G152" s="52">
        <v>0</v>
      </c>
      <c r="H152" s="49">
        <f t="shared" si="5"/>
        <v>400000</v>
      </c>
      <c r="I152" s="18"/>
      <c r="J152" s="50">
        <f t="shared" si="4"/>
        <v>400000</v>
      </c>
    </row>
    <row r="153" spans="1:10" ht="13.5" x14ac:dyDescent="0.25">
      <c r="A153" s="11" t="s">
        <v>3</v>
      </c>
      <c r="B153" s="11" t="s">
        <v>205</v>
      </c>
      <c r="C153" s="9" t="s">
        <v>35</v>
      </c>
      <c r="D153" s="9" t="s">
        <v>73</v>
      </c>
      <c r="E153" s="12" t="s">
        <v>140</v>
      </c>
      <c r="F153" s="51">
        <v>2100000</v>
      </c>
      <c r="G153" s="52">
        <v>78600</v>
      </c>
      <c r="H153" s="49">
        <f t="shared" si="5"/>
        <v>2021400</v>
      </c>
      <c r="I153" s="18"/>
      <c r="J153" s="50">
        <f t="shared" si="4"/>
        <v>2100000</v>
      </c>
    </row>
    <row r="154" spans="1:10" ht="13.5" x14ac:dyDescent="0.25">
      <c r="A154" s="11" t="s">
        <v>3</v>
      </c>
      <c r="B154" s="11" t="s">
        <v>205</v>
      </c>
      <c r="C154" s="9" t="s">
        <v>47</v>
      </c>
      <c r="D154" s="9" t="s">
        <v>67</v>
      </c>
      <c r="E154" s="12" t="s">
        <v>132</v>
      </c>
      <c r="F154" s="51">
        <v>500000</v>
      </c>
      <c r="G154" s="52">
        <v>0</v>
      </c>
      <c r="H154" s="49">
        <f t="shared" si="5"/>
        <v>500000</v>
      </c>
      <c r="I154" s="18"/>
      <c r="J154" s="50">
        <f t="shared" si="4"/>
        <v>500000</v>
      </c>
    </row>
    <row r="155" spans="1:10" ht="13.5" x14ac:dyDescent="0.25">
      <c r="A155" s="11" t="s">
        <v>3</v>
      </c>
      <c r="B155" s="11" t="s">
        <v>205</v>
      </c>
      <c r="C155" s="9" t="s">
        <v>47</v>
      </c>
      <c r="D155" s="9" t="s">
        <v>67</v>
      </c>
      <c r="E155" s="12" t="s">
        <v>141</v>
      </c>
      <c r="F155" s="51">
        <v>200000</v>
      </c>
      <c r="G155" s="52">
        <v>0</v>
      </c>
      <c r="H155" s="49">
        <f t="shared" si="5"/>
        <v>200000</v>
      </c>
      <c r="I155" s="18"/>
      <c r="J155" s="50">
        <f t="shared" si="4"/>
        <v>200000</v>
      </c>
    </row>
    <row r="156" spans="1:10" ht="13.5" x14ac:dyDescent="0.25">
      <c r="A156" s="11" t="s">
        <v>3</v>
      </c>
      <c r="B156" s="11" t="s">
        <v>205</v>
      </c>
      <c r="C156" s="9" t="s">
        <v>47</v>
      </c>
      <c r="D156" s="9" t="s">
        <v>76</v>
      </c>
      <c r="E156" s="12" t="s">
        <v>133</v>
      </c>
      <c r="F156" s="51">
        <v>400000</v>
      </c>
      <c r="G156" s="52">
        <v>0</v>
      </c>
      <c r="H156" s="49">
        <f t="shared" si="5"/>
        <v>400000</v>
      </c>
      <c r="I156" s="18"/>
      <c r="J156" s="50">
        <f t="shared" si="4"/>
        <v>400000</v>
      </c>
    </row>
    <row r="157" spans="1:10" ht="13.5" x14ac:dyDescent="0.25">
      <c r="A157" s="11" t="s">
        <v>3</v>
      </c>
      <c r="B157" s="11" t="s">
        <v>205</v>
      </c>
      <c r="C157" s="9" t="s">
        <v>47</v>
      </c>
      <c r="D157" s="9" t="s">
        <v>76</v>
      </c>
      <c r="E157" s="12" t="s">
        <v>158</v>
      </c>
      <c r="F157" s="51">
        <v>2800000</v>
      </c>
      <c r="G157" s="52">
        <v>0</v>
      </c>
      <c r="H157" s="49">
        <f t="shared" si="5"/>
        <v>2800000</v>
      </c>
      <c r="I157" s="18"/>
      <c r="J157" s="50">
        <f t="shared" si="4"/>
        <v>2800000</v>
      </c>
    </row>
    <row r="158" spans="1:10" ht="13.5" x14ac:dyDescent="0.25">
      <c r="A158" s="11" t="s">
        <v>3</v>
      </c>
      <c r="B158" s="11" t="s">
        <v>205</v>
      </c>
      <c r="C158" s="9" t="s">
        <v>47</v>
      </c>
      <c r="D158" s="9" t="s">
        <v>76</v>
      </c>
      <c r="E158" s="12" t="s">
        <v>140</v>
      </c>
      <c r="F158" s="51">
        <v>800000</v>
      </c>
      <c r="G158" s="52">
        <v>413600</v>
      </c>
      <c r="H158" s="49">
        <f t="shared" si="5"/>
        <v>386400</v>
      </c>
      <c r="I158" s="18"/>
      <c r="J158" s="50">
        <f t="shared" si="4"/>
        <v>800000</v>
      </c>
    </row>
    <row r="159" spans="1:10" ht="13.5" x14ac:dyDescent="0.25">
      <c r="A159" s="11" t="s">
        <v>3</v>
      </c>
      <c r="B159" s="11" t="s">
        <v>205</v>
      </c>
      <c r="C159" s="9" t="s">
        <v>47</v>
      </c>
      <c r="D159" s="9" t="s">
        <v>75</v>
      </c>
      <c r="E159" s="12" t="s">
        <v>138</v>
      </c>
      <c r="F159" s="51">
        <v>250000</v>
      </c>
      <c r="G159" s="52">
        <v>0</v>
      </c>
      <c r="H159" s="49">
        <f t="shared" si="5"/>
        <v>250000</v>
      </c>
      <c r="I159" s="18"/>
      <c r="J159" s="50">
        <f t="shared" si="4"/>
        <v>250000</v>
      </c>
    </row>
    <row r="160" spans="1:10" ht="13.5" x14ac:dyDescent="0.25">
      <c r="A160" s="11" t="s">
        <v>3</v>
      </c>
      <c r="B160" s="11" t="s">
        <v>205</v>
      </c>
      <c r="C160" s="9" t="s">
        <v>47</v>
      </c>
      <c r="D160" s="9" t="s">
        <v>79</v>
      </c>
      <c r="E160" s="12" t="s">
        <v>127</v>
      </c>
      <c r="F160" s="51">
        <v>90000</v>
      </c>
      <c r="G160" s="52">
        <v>0</v>
      </c>
      <c r="H160" s="49">
        <f t="shared" si="5"/>
        <v>90000</v>
      </c>
      <c r="I160" s="18"/>
      <c r="J160" s="50">
        <f t="shared" si="4"/>
        <v>90000</v>
      </c>
    </row>
    <row r="161" spans="1:10" ht="13.5" x14ac:dyDescent="0.25">
      <c r="A161" s="11" t="s">
        <v>3</v>
      </c>
      <c r="B161" s="11" t="s">
        <v>205</v>
      </c>
      <c r="C161" s="9" t="s">
        <v>47</v>
      </c>
      <c r="D161" s="9" t="s">
        <v>79</v>
      </c>
      <c r="E161" s="12" t="s">
        <v>135</v>
      </c>
      <c r="F161" s="51">
        <v>440000</v>
      </c>
      <c r="G161" s="52">
        <v>420000</v>
      </c>
      <c r="H161" s="49">
        <f t="shared" si="5"/>
        <v>20000</v>
      </c>
      <c r="I161" s="18"/>
      <c r="J161" s="50">
        <f t="shared" si="4"/>
        <v>440000</v>
      </c>
    </row>
    <row r="162" spans="1:10" ht="13.5" x14ac:dyDescent="0.25">
      <c r="A162" s="11" t="s">
        <v>3</v>
      </c>
      <c r="B162" s="11" t="s">
        <v>205</v>
      </c>
      <c r="C162" s="9" t="s">
        <v>47</v>
      </c>
      <c r="D162" s="9" t="s">
        <v>79</v>
      </c>
      <c r="E162" s="12" t="s">
        <v>131</v>
      </c>
      <c r="F162" s="51">
        <v>420000</v>
      </c>
      <c r="G162" s="52">
        <v>0</v>
      </c>
      <c r="H162" s="49">
        <f t="shared" si="5"/>
        <v>420000</v>
      </c>
      <c r="I162" s="18"/>
      <c r="J162" s="50">
        <f t="shared" si="4"/>
        <v>420000</v>
      </c>
    </row>
    <row r="163" spans="1:10" ht="13.5" x14ac:dyDescent="0.25">
      <c r="A163" s="11" t="s">
        <v>3</v>
      </c>
      <c r="B163" s="11" t="s">
        <v>205</v>
      </c>
      <c r="C163" s="9" t="s">
        <v>36</v>
      </c>
      <c r="D163" s="9" t="s">
        <v>67</v>
      </c>
      <c r="E163" s="12" t="s">
        <v>128</v>
      </c>
      <c r="F163" s="51">
        <v>1055000</v>
      </c>
      <c r="G163" s="52">
        <v>0</v>
      </c>
      <c r="H163" s="49">
        <f t="shared" si="5"/>
        <v>1055000</v>
      </c>
      <c r="I163" s="18"/>
      <c r="J163" s="50">
        <f t="shared" si="4"/>
        <v>1055000</v>
      </c>
    </row>
    <row r="164" spans="1:10" ht="13.5" x14ac:dyDescent="0.25">
      <c r="A164" s="11" t="s">
        <v>3</v>
      </c>
      <c r="B164" s="11" t="s">
        <v>205</v>
      </c>
      <c r="C164" s="9" t="s">
        <v>36</v>
      </c>
      <c r="D164" s="9" t="s">
        <v>67</v>
      </c>
      <c r="E164" s="12" t="s">
        <v>133</v>
      </c>
      <c r="F164" s="51">
        <v>700000</v>
      </c>
      <c r="G164" s="52">
        <v>126100</v>
      </c>
      <c r="H164" s="49">
        <f t="shared" si="5"/>
        <v>573900</v>
      </c>
      <c r="I164" s="18"/>
      <c r="J164" s="50">
        <f t="shared" si="4"/>
        <v>700000</v>
      </c>
    </row>
    <row r="165" spans="1:10" ht="13.5" x14ac:dyDescent="0.25">
      <c r="A165" s="11" t="s">
        <v>3</v>
      </c>
      <c r="B165" s="11" t="s">
        <v>205</v>
      </c>
      <c r="C165" s="9" t="s">
        <v>36</v>
      </c>
      <c r="D165" s="9" t="s">
        <v>67</v>
      </c>
      <c r="E165" s="12" t="s">
        <v>141</v>
      </c>
      <c r="F165" s="51">
        <v>276000</v>
      </c>
      <c r="G165" s="52">
        <v>0</v>
      </c>
      <c r="H165" s="49">
        <f t="shared" si="5"/>
        <v>276000</v>
      </c>
      <c r="I165" s="18"/>
      <c r="J165" s="50">
        <f t="shared" si="4"/>
        <v>276000</v>
      </c>
    </row>
    <row r="166" spans="1:10" ht="13.5" x14ac:dyDescent="0.25">
      <c r="A166" s="11" t="s">
        <v>3</v>
      </c>
      <c r="B166" s="11" t="s">
        <v>205</v>
      </c>
      <c r="C166" s="9" t="s">
        <v>36</v>
      </c>
      <c r="D166" s="9" t="s">
        <v>73</v>
      </c>
      <c r="E166" s="12" t="s">
        <v>132</v>
      </c>
      <c r="F166" s="51">
        <v>1694000</v>
      </c>
      <c r="G166" s="52">
        <v>0</v>
      </c>
      <c r="H166" s="49">
        <f t="shared" si="5"/>
        <v>1694000</v>
      </c>
      <c r="I166" s="18"/>
      <c r="J166" s="50">
        <f t="shared" si="4"/>
        <v>1694000</v>
      </c>
    </row>
    <row r="167" spans="1:10" ht="13.5" customHeight="1" x14ac:dyDescent="0.25">
      <c r="A167" s="11" t="s">
        <v>3</v>
      </c>
      <c r="B167" s="11" t="s">
        <v>205</v>
      </c>
      <c r="C167" s="9" t="s">
        <v>36</v>
      </c>
      <c r="D167" s="9" t="s">
        <v>80</v>
      </c>
      <c r="E167" s="12" t="s">
        <v>128</v>
      </c>
      <c r="F167" s="51">
        <v>1690000</v>
      </c>
      <c r="G167" s="52">
        <v>0</v>
      </c>
      <c r="H167" s="49">
        <f t="shared" si="5"/>
        <v>1690000</v>
      </c>
      <c r="I167" s="18"/>
      <c r="J167" s="50">
        <f t="shared" si="4"/>
        <v>1690000</v>
      </c>
    </row>
    <row r="168" spans="1:10" ht="13.5" x14ac:dyDescent="0.25">
      <c r="A168" s="11" t="s">
        <v>3</v>
      </c>
      <c r="B168" s="11" t="s">
        <v>205</v>
      </c>
      <c r="C168" s="9" t="s">
        <v>36</v>
      </c>
      <c r="D168" s="9" t="s">
        <v>80</v>
      </c>
      <c r="E168" s="12" t="s">
        <v>131</v>
      </c>
      <c r="F168" s="51">
        <v>500000</v>
      </c>
      <c r="G168" s="52">
        <v>0</v>
      </c>
      <c r="H168" s="49">
        <f t="shared" si="5"/>
        <v>500000</v>
      </c>
      <c r="I168" s="18"/>
      <c r="J168" s="50">
        <f t="shared" si="4"/>
        <v>500000</v>
      </c>
    </row>
    <row r="169" spans="1:10" ht="13.5" customHeight="1" x14ac:dyDescent="0.25">
      <c r="A169" s="11" t="s">
        <v>3</v>
      </c>
      <c r="B169" s="11" t="s">
        <v>205</v>
      </c>
      <c r="C169" s="9" t="s">
        <v>36</v>
      </c>
      <c r="D169" s="9" t="s">
        <v>80</v>
      </c>
      <c r="E169" s="12" t="s">
        <v>140</v>
      </c>
      <c r="F169" s="51">
        <v>940000</v>
      </c>
      <c r="G169" s="52">
        <v>75000</v>
      </c>
      <c r="H169" s="49">
        <f t="shared" si="5"/>
        <v>865000</v>
      </c>
      <c r="I169" s="18"/>
      <c r="J169" s="50">
        <f t="shared" si="4"/>
        <v>940000</v>
      </c>
    </row>
    <row r="170" spans="1:10" ht="13.5" x14ac:dyDescent="0.25">
      <c r="A170" s="11" t="s">
        <v>3</v>
      </c>
      <c r="B170" s="11" t="s">
        <v>205</v>
      </c>
      <c r="C170" s="9" t="s">
        <v>14</v>
      </c>
      <c r="D170" s="9" t="s">
        <v>84</v>
      </c>
      <c r="E170" s="12" t="s">
        <v>126</v>
      </c>
      <c r="F170" s="51">
        <v>6600000</v>
      </c>
      <c r="G170" s="52">
        <v>0</v>
      </c>
      <c r="H170" s="49">
        <f t="shared" si="5"/>
        <v>6600000</v>
      </c>
      <c r="I170" s="18"/>
      <c r="J170" s="50">
        <f t="shared" si="4"/>
        <v>6600000</v>
      </c>
    </row>
    <row r="171" spans="1:10" ht="13.5" x14ac:dyDescent="0.25">
      <c r="A171" s="11" t="s">
        <v>3</v>
      </c>
      <c r="B171" s="11" t="s">
        <v>205</v>
      </c>
      <c r="C171" s="9" t="s">
        <v>14</v>
      </c>
      <c r="D171" s="9" t="s">
        <v>84</v>
      </c>
      <c r="E171" s="12" t="s">
        <v>160</v>
      </c>
      <c r="F171" s="51">
        <v>4000000</v>
      </c>
      <c r="G171" s="52">
        <v>1650000</v>
      </c>
      <c r="H171" s="49">
        <f t="shared" si="5"/>
        <v>2350000</v>
      </c>
      <c r="I171" s="18"/>
      <c r="J171" s="50">
        <f t="shared" si="4"/>
        <v>4000000</v>
      </c>
    </row>
    <row r="172" spans="1:10" ht="13.5" x14ac:dyDescent="0.25">
      <c r="A172" s="11" t="s">
        <v>3</v>
      </c>
      <c r="B172" s="11" t="s">
        <v>205</v>
      </c>
      <c r="C172" s="9" t="s">
        <v>14</v>
      </c>
      <c r="D172" s="9" t="s">
        <v>84</v>
      </c>
      <c r="E172" s="12" t="s">
        <v>128</v>
      </c>
      <c r="F172" s="51">
        <v>2400000</v>
      </c>
      <c r="G172" s="52">
        <v>0</v>
      </c>
      <c r="H172" s="49">
        <f t="shared" si="5"/>
        <v>2400000</v>
      </c>
      <c r="I172" s="18"/>
      <c r="J172" s="50">
        <f t="shared" si="4"/>
        <v>2400000</v>
      </c>
    </row>
    <row r="173" spans="1:10" ht="13.5" x14ac:dyDescent="0.25">
      <c r="A173" s="11" t="s">
        <v>3</v>
      </c>
      <c r="B173" s="11" t="s">
        <v>205</v>
      </c>
      <c r="C173" s="9" t="s">
        <v>14</v>
      </c>
      <c r="D173" s="9" t="s">
        <v>84</v>
      </c>
      <c r="E173" s="12" t="s">
        <v>131</v>
      </c>
      <c r="F173" s="51">
        <v>200000</v>
      </c>
      <c r="G173" s="52">
        <v>0</v>
      </c>
      <c r="H173" s="49">
        <f t="shared" si="5"/>
        <v>200000</v>
      </c>
      <c r="I173" s="18"/>
      <c r="J173" s="50">
        <f t="shared" si="4"/>
        <v>200000</v>
      </c>
    </row>
    <row r="174" spans="1:10" ht="13.5" x14ac:dyDescent="0.25">
      <c r="A174" s="11" t="s">
        <v>3</v>
      </c>
      <c r="B174" s="11" t="s">
        <v>205</v>
      </c>
      <c r="C174" s="9" t="s">
        <v>14</v>
      </c>
      <c r="D174" s="9" t="s">
        <v>58</v>
      </c>
      <c r="E174" s="12" t="s">
        <v>159</v>
      </c>
      <c r="F174" s="51">
        <v>23220000</v>
      </c>
      <c r="G174" s="52">
        <v>1620000</v>
      </c>
      <c r="H174" s="49">
        <f t="shared" si="5"/>
        <v>21600000</v>
      </c>
      <c r="I174" s="18"/>
      <c r="J174" s="50">
        <f t="shared" si="4"/>
        <v>23220000</v>
      </c>
    </row>
    <row r="175" spans="1:10" ht="13.5" x14ac:dyDescent="0.25">
      <c r="A175" s="11" t="s">
        <v>3</v>
      </c>
      <c r="B175" s="11" t="s">
        <v>205</v>
      </c>
      <c r="C175" s="9" t="s">
        <v>14</v>
      </c>
      <c r="D175" s="9" t="s">
        <v>58</v>
      </c>
      <c r="E175" s="12" t="s">
        <v>162</v>
      </c>
      <c r="F175" s="51">
        <v>51480000</v>
      </c>
      <c r="G175" s="52">
        <v>3120000</v>
      </c>
      <c r="H175" s="49">
        <f t="shared" si="5"/>
        <v>48360000</v>
      </c>
      <c r="I175" s="18"/>
      <c r="J175" s="50">
        <f t="shared" si="4"/>
        <v>51480000</v>
      </c>
    </row>
    <row r="176" spans="1:10" ht="13.5" x14ac:dyDescent="0.25">
      <c r="A176" s="11" t="s">
        <v>3</v>
      </c>
      <c r="B176" s="11" t="s">
        <v>205</v>
      </c>
      <c r="C176" s="9" t="s">
        <v>14</v>
      </c>
      <c r="D176" s="9" t="s">
        <v>58</v>
      </c>
      <c r="E176" s="12" t="s">
        <v>141</v>
      </c>
      <c r="F176" s="51">
        <v>3000000</v>
      </c>
      <c r="G176" s="52">
        <v>0</v>
      </c>
      <c r="H176" s="49">
        <f t="shared" si="5"/>
        <v>3000000</v>
      </c>
      <c r="I176" s="18"/>
      <c r="J176" s="50">
        <f t="shared" si="4"/>
        <v>3000000</v>
      </c>
    </row>
    <row r="177" spans="1:10" ht="13.5" x14ac:dyDescent="0.25">
      <c r="A177" s="11" t="s">
        <v>3</v>
      </c>
      <c r="B177" s="11" t="s">
        <v>205</v>
      </c>
      <c r="C177" s="9" t="s">
        <v>14</v>
      </c>
      <c r="D177" s="9" t="s">
        <v>51</v>
      </c>
      <c r="E177" s="12" t="s">
        <v>159</v>
      </c>
      <c r="F177" s="51">
        <v>3960000</v>
      </c>
      <c r="G177" s="52">
        <v>0</v>
      </c>
      <c r="H177" s="49">
        <f t="shared" si="5"/>
        <v>3960000</v>
      </c>
      <c r="I177" s="18"/>
      <c r="J177" s="50">
        <f t="shared" si="4"/>
        <v>3960000</v>
      </c>
    </row>
    <row r="178" spans="1:10" ht="13.5" x14ac:dyDescent="0.25">
      <c r="A178" s="11" t="s">
        <v>3</v>
      </c>
      <c r="B178" s="11" t="s">
        <v>205</v>
      </c>
      <c r="C178" s="9" t="s">
        <v>14</v>
      </c>
      <c r="D178" s="9" t="s">
        <v>51</v>
      </c>
      <c r="E178" s="12" t="s">
        <v>162</v>
      </c>
      <c r="F178" s="51">
        <v>21840000</v>
      </c>
      <c r="G178" s="52">
        <v>4680000</v>
      </c>
      <c r="H178" s="49">
        <f t="shared" si="5"/>
        <v>17160000</v>
      </c>
      <c r="I178" s="18"/>
      <c r="J178" s="50">
        <f t="shared" si="4"/>
        <v>21840000</v>
      </c>
    </row>
    <row r="179" spans="1:10" ht="13.5" x14ac:dyDescent="0.25">
      <c r="A179" s="11" t="s">
        <v>3</v>
      </c>
      <c r="B179" s="11" t="s">
        <v>205</v>
      </c>
      <c r="C179" s="9" t="s">
        <v>14</v>
      </c>
      <c r="D179" s="9" t="s">
        <v>51</v>
      </c>
      <c r="E179" s="12" t="s">
        <v>160</v>
      </c>
      <c r="F179" s="51">
        <v>7000000</v>
      </c>
      <c r="G179" s="52">
        <v>0</v>
      </c>
      <c r="H179" s="49">
        <f t="shared" si="5"/>
        <v>7000000</v>
      </c>
      <c r="I179" s="18"/>
      <c r="J179" s="50">
        <f t="shared" si="4"/>
        <v>7000000</v>
      </c>
    </row>
    <row r="180" spans="1:10" ht="13.5" x14ac:dyDescent="0.25">
      <c r="A180" s="11" t="s">
        <v>3</v>
      </c>
      <c r="B180" s="11" t="s">
        <v>205</v>
      </c>
      <c r="C180" s="9" t="s">
        <v>14</v>
      </c>
      <c r="D180" s="9" t="s">
        <v>60</v>
      </c>
      <c r="E180" s="12" t="s">
        <v>162</v>
      </c>
      <c r="F180" s="51">
        <v>17160000</v>
      </c>
      <c r="G180" s="52">
        <v>1300000</v>
      </c>
      <c r="H180" s="49">
        <f t="shared" si="5"/>
        <v>15860000</v>
      </c>
      <c r="I180" s="18"/>
      <c r="J180" s="50">
        <f t="shared" si="4"/>
        <v>17160000</v>
      </c>
    </row>
    <row r="181" spans="1:10" ht="13.5" x14ac:dyDescent="0.25">
      <c r="A181" s="11" t="s">
        <v>3</v>
      </c>
      <c r="B181" s="11" t="s">
        <v>205</v>
      </c>
      <c r="C181" s="9" t="s">
        <v>14</v>
      </c>
      <c r="D181" s="9" t="s">
        <v>61</v>
      </c>
      <c r="E181" s="12" t="s">
        <v>159</v>
      </c>
      <c r="F181" s="51">
        <v>2000000</v>
      </c>
      <c r="G181" s="52">
        <v>0</v>
      </c>
      <c r="H181" s="49">
        <f t="shared" si="5"/>
        <v>2000000</v>
      </c>
      <c r="I181" s="18"/>
      <c r="J181" s="50">
        <f t="shared" si="4"/>
        <v>2000000</v>
      </c>
    </row>
    <row r="182" spans="1:10" ht="13.5" customHeight="1" x14ac:dyDescent="0.25">
      <c r="A182" s="11" t="s">
        <v>3</v>
      </c>
      <c r="B182" s="11" t="s">
        <v>205</v>
      </c>
      <c r="C182" s="9" t="s">
        <v>14</v>
      </c>
      <c r="D182" s="9" t="s">
        <v>61</v>
      </c>
      <c r="E182" s="12" t="s">
        <v>162</v>
      </c>
      <c r="F182" s="51">
        <v>17160000</v>
      </c>
      <c r="G182" s="52">
        <v>1170000</v>
      </c>
      <c r="H182" s="49">
        <f t="shared" si="5"/>
        <v>15990000</v>
      </c>
      <c r="I182" s="18"/>
      <c r="J182" s="50">
        <f t="shared" si="4"/>
        <v>17160000</v>
      </c>
    </row>
    <row r="183" spans="1:10" ht="13.5" x14ac:dyDescent="0.25">
      <c r="A183" s="11" t="s">
        <v>3</v>
      </c>
      <c r="B183" s="11" t="s">
        <v>205</v>
      </c>
      <c r="C183" s="9" t="s">
        <v>14</v>
      </c>
      <c r="D183" s="9" t="s">
        <v>62</v>
      </c>
      <c r="E183" s="12" t="s">
        <v>159</v>
      </c>
      <c r="F183" s="51">
        <v>10800000</v>
      </c>
      <c r="G183" s="52">
        <v>2160000</v>
      </c>
      <c r="H183" s="49">
        <f t="shared" si="5"/>
        <v>8640000</v>
      </c>
      <c r="I183" s="18"/>
      <c r="J183" s="50">
        <f t="shared" si="4"/>
        <v>10800000</v>
      </c>
    </row>
    <row r="184" spans="1:10" ht="13.5" x14ac:dyDescent="0.25">
      <c r="A184" s="11" t="s">
        <v>3</v>
      </c>
      <c r="B184" s="11" t="s">
        <v>205</v>
      </c>
      <c r="C184" s="9" t="s">
        <v>14</v>
      </c>
      <c r="D184" s="9" t="s">
        <v>62</v>
      </c>
      <c r="E184" s="12" t="s">
        <v>162</v>
      </c>
      <c r="F184" s="51">
        <v>67080000</v>
      </c>
      <c r="G184" s="52">
        <v>22470000</v>
      </c>
      <c r="H184" s="49">
        <f t="shared" si="5"/>
        <v>44610000</v>
      </c>
      <c r="I184" s="18"/>
      <c r="J184" s="50">
        <f t="shared" si="4"/>
        <v>67080000</v>
      </c>
    </row>
    <row r="185" spans="1:10" ht="13.5" x14ac:dyDescent="0.25">
      <c r="A185" s="11" t="s">
        <v>3</v>
      </c>
      <c r="B185" s="11" t="s">
        <v>205</v>
      </c>
      <c r="C185" s="9" t="s">
        <v>14</v>
      </c>
      <c r="D185" s="9" t="s">
        <v>62</v>
      </c>
      <c r="E185" s="12" t="s">
        <v>158</v>
      </c>
      <c r="F185" s="51">
        <v>1500000</v>
      </c>
      <c r="G185" s="52">
        <v>0</v>
      </c>
      <c r="H185" s="49">
        <f t="shared" si="5"/>
        <v>1500000</v>
      </c>
      <c r="I185" s="18"/>
      <c r="J185" s="50">
        <f t="shared" si="4"/>
        <v>1500000</v>
      </c>
    </row>
    <row r="186" spans="1:10" ht="13.5" x14ac:dyDescent="0.25">
      <c r="A186" s="11" t="s">
        <v>3</v>
      </c>
      <c r="B186" s="11" t="s">
        <v>205</v>
      </c>
      <c r="C186" s="9" t="s">
        <v>14</v>
      </c>
      <c r="D186" s="9" t="s">
        <v>63</v>
      </c>
      <c r="E186" s="12" t="s">
        <v>159</v>
      </c>
      <c r="F186" s="51">
        <v>1620000</v>
      </c>
      <c r="G186" s="52">
        <v>0</v>
      </c>
      <c r="H186" s="49">
        <f t="shared" si="5"/>
        <v>1620000</v>
      </c>
      <c r="I186" s="18"/>
      <c r="J186" s="50">
        <f t="shared" si="4"/>
        <v>1620000</v>
      </c>
    </row>
    <row r="187" spans="1:10" ht="13.5" x14ac:dyDescent="0.25">
      <c r="A187" s="11" t="s">
        <v>3</v>
      </c>
      <c r="B187" s="11" t="s">
        <v>205</v>
      </c>
      <c r="C187" s="9" t="s">
        <v>14</v>
      </c>
      <c r="D187" s="9" t="s">
        <v>63</v>
      </c>
      <c r="E187" s="12" t="s">
        <v>162</v>
      </c>
      <c r="F187" s="51">
        <v>6240000</v>
      </c>
      <c r="G187" s="52">
        <v>2574000</v>
      </c>
      <c r="H187" s="49">
        <f t="shared" si="5"/>
        <v>3666000</v>
      </c>
      <c r="I187" s="18"/>
      <c r="J187" s="50">
        <f t="shared" si="4"/>
        <v>6240000</v>
      </c>
    </row>
    <row r="188" spans="1:10" ht="13.5" x14ac:dyDescent="0.25">
      <c r="A188" s="11" t="s">
        <v>3</v>
      </c>
      <c r="B188" s="11" t="s">
        <v>205</v>
      </c>
      <c r="C188" s="9" t="s">
        <v>21</v>
      </c>
      <c r="D188" s="9" t="s">
        <v>58</v>
      </c>
      <c r="E188" s="12" t="s">
        <v>170</v>
      </c>
      <c r="F188" s="51">
        <v>187000000</v>
      </c>
      <c r="G188" s="52">
        <v>86892000</v>
      </c>
      <c r="H188" s="49">
        <f t="shared" si="5"/>
        <v>100108000</v>
      </c>
      <c r="I188" s="18"/>
      <c r="J188" s="50">
        <f t="shared" si="4"/>
        <v>187000000</v>
      </c>
    </row>
    <row r="189" spans="1:10" ht="13.5" x14ac:dyDescent="0.25">
      <c r="A189" s="11" t="s">
        <v>3</v>
      </c>
      <c r="B189" s="11" t="s">
        <v>205</v>
      </c>
      <c r="C189" s="9" t="s">
        <v>21</v>
      </c>
      <c r="D189" s="9" t="s">
        <v>51</v>
      </c>
      <c r="E189" s="12" t="s">
        <v>170</v>
      </c>
      <c r="F189" s="51">
        <v>140000000</v>
      </c>
      <c r="G189" s="52">
        <v>68806000</v>
      </c>
      <c r="H189" s="49">
        <f t="shared" si="5"/>
        <v>71194000</v>
      </c>
      <c r="I189" s="18"/>
      <c r="J189" s="50">
        <f t="shared" si="4"/>
        <v>140000000</v>
      </c>
    </row>
    <row r="190" spans="1:10" ht="13.5" x14ac:dyDescent="0.25">
      <c r="A190" s="11" t="s">
        <v>3</v>
      </c>
      <c r="B190" s="11" t="s">
        <v>205</v>
      </c>
      <c r="C190" s="9" t="s">
        <v>21</v>
      </c>
      <c r="D190" s="9" t="s">
        <v>51</v>
      </c>
      <c r="E190" s="12" t="s">
        <v>140</v>
      </c>
      <c r="F190" s="51">
        <v>11750000</v>
      </c>
      <c r="G190" s="52">
        <v>184500</v>
      </c>
      <c r="H190" s="49">
        <f t="shared" si="5"/>
        <v>11565500</v>
      </c>
      <c r="I190" s="18"/>
      <c r="J190" s="50">
        <f t="shared" si="4"/>
        <v>11750000</v>
      </c>
    </row>
    <row r="191" spans="1:10" ht="13.5" x14ac:dyDescent="0.25">
      <c r="A191" s="11" t="s">
        <v>3</v>
      </c>
      <c r="B191" s="11" t="s">
        <v>205</v>
      </c>
      <c r="C191" s="9" t="s">
        <v>21</v>
      </c>
      <c r="D191" s="9" t="s">
        <v>59</v>
      </c>
      <c r="E191" s="12" t="s">
        <v>170</v>
      </c>
      <c r="F191" s="51">
        <v>9500000</v>
      </c>
      <c r="G191" s="52">
        <v>5750000</v>
      </c>
      <c r="H191" s="49">
        <f t="shared" si="5"/>
        <v>3750000</v>
      </c>
      <c r="I191" s="18"/>
      <c r="J191" s="50">
        <f t="shared" si="4"/>
        <v>9500000</v>
      </c>
    </row>
    <row r="192" spans="1:10" ht="13.5" x14ac:dyDescent="0.25">
      <c r="A192" s="11" t="s">
        <v>3</v>
      </c>
      <c r="B192" s="11" t="s">
        <v>205</v>
      </c>
      <c r="C192" s="9" t="s">
        <v>21</v>
      </c>
      <c r="D192" s="9" t="s">
        <v>60</v>
      </c>
      <c r="E192" s="12" t="s">
        <v>170</v>
      </c>
      <c r="F192" s="51">
        <v>37000000</v>
      </c>
      <c r="G192" s="52">
        <v>14441000</v>
      </c>
      <c r="H192" s="49">
        <f t="shared" si="5"/>
        <v>22559000</v>
      </c>
      <c r="I192" s="18"/>
      <c r="J192" s="50">
        <f t="shared" si="4"/>
        <v>37000000</v>
      </c>
    </row>
    <row r="193" spans="1:10" ht="13.5" x14ac:dyDescent="0.25">
      <c r="A193" s="11" t="s">
        <v>3</v>
      </c>
      <c r="B193" s="11" t="s">
        <v>205</v>
      </c>
      <c r="C193" s="9" t="s">
        <v>21</v>
      </c>
      <c r="D193" s="9" t="s">
        <v>61</v>
      </c>
      <c r="E193" s="12" t="s">
        <v>170</v>
      </c>
      <c r="F193" s="51">
        <v>35000000</v>
      </c>
      <c r="G193" s="52">
        <v>19837000</v>
      </c>
      <c r="H193" s="49">
        <f t="shared" si="5"/>
        <v>15163000</v>
      </c>
      <c r="I193" s="18"/>
      <c r="J193" s="50">
        <f t="shared" si="4"/>
        <v>35000000</v>
      </c>
    </row>
    <row r="194" spans="1:10" ht="13.5" x14ac:dyDescent="0.25">
      <c r="A194" s="11" t="s">
        <v>3</v>
      </c>
      <c r="B194" s="11" t="s">
        <v>205</v>
      </c>
      <c r="C194" s="9" t="s">
        <v>21</v>
      </c>
      <c r="D194" s="9" t="s">
        <v>62</v>
      </c>
      <c r="E194" s="12" t="s">
        <v>170</v>
      </c>
      <c r="F194" s="51">
        <v>103000000</v>
      </c>
      <c r="G194" s="52">
        <v>60158000</v>
      </c>
      <c r="H194" s="49">
        <f t="shared" si="5"/>
        <v>42842000</v>
      </c>
      <c r="I194" s="18"/>
      <c r="J194" s="50">
        <f t="shared" si="4"/>
        <v>103000000</v>
      </c>
    </row>
    <row r="195" spans="1:10" ht="13.5" x14ac:dyDescent="0.25">
      <c r="A195" s="11" t="s">
        <v>3</v>
      </c>
      <c r="B195" s="11" t="s">
        <v>205</v>
      </c>
      <c r="C195" s="9" t="s">
        <v>21</v>
      </c>
      <c r="D195" s="9" t="s">
        <v>62</v>
      </c>
      <c r="E195" s="12" t="s">
        <v>140</v>
      </c>
      <c r="F195" s="51">
        <v>2500000</v>
      </c>
      <c r="G195" s="52">
        <v>0</v>
      </c>
      <c r="H195" s="49">
        <f t="shared" si="5"/>
        <v>2500000</v>
      </c>
      <c r="I195" s="18"/>
      <c r="J195" s="50">
        <f t="shared" si="4"/>
        <v>2500000</v>
      </c>
    </row>
    <row r="196" spans="1:10" ht="13.5" x14ac:dyDescent="0.25">
      <c r="A196" s="11" t="s">
        <v>3</v>
      </c>
      <c r="B196" s="11" t="s">
        <v>205</v>
      </c>
      <c r="C196" s="9" t="s">
        <v>21</v>
      </c>
      <c r="D196" s="9" t="s">
        <v>63</v>
      </c>
      <c r="E196" s="12" t="s">
        <v>170</v>
      </c>
      <c r="F196" s="51">
        <v>27000000</v>
      </c>
      <c r="G196" s="52">
        <v>3464000</v>
      </c>
      <c r="H196" s="49">
        <f t="shared" si="5"/>
        <v>23536000</v>
      </c>
      <c r="I196" s="18"/>
      <c r="J196" s="50">
        <f t="shared" si="4"/>
        <v>27000000</v>
      </c>
    </row>
    <row r="197" spans="1:10" ht="13.5" x14ac:dyDescent="0.25">
      <c r="A197" s="11" t="s">
        <v>3</v>
      </c>
      <c r="B197" s="11" t="s">
        <v>205</v>
      </c>
      <c r="C197" s="9" t="s">
        <v>21</v>
      </c>
      <c r="D197" s="9" t="s">
        <v>96</v>
      </c>
      <c r="E197" s="12" t="s">
        <v>170</v>
      </c>
      <c r="F197" s="51">
        <v>13000000</v>
      </c>
      <c r="G197" s="52">
        <v>5258160</v>
      </c>
      <c r="H197" s="49">
        <f t="shared" si="5"/>
        <v>7741840</v>
      </c>
      <c r="I197" s="18"/>
      <c r="J197" s="50">
        <f t="shared" si="4"/>
        <v>13000000</v>
      </c>
    </row>
    <row r="198" spans="1:10" ht="13.5" x14ac:dyDescent="0.25">
      <c r="A198" s="11" t="s">
        <v>3</v>
      </c>
      <c r="B198" s="11" t="s">
        <v>205</v>
      </c>
      <c r="C198" s="9" t="s">
        <v>22</v>
      </c>
      <c r="D198" s="9" t="s">
        <v>73</v>
      </c>
      <c r="E198" s="12" t="s">
        <v>177</v>
      </c>
      <c r="F198" s="51">
        <v>78800000</v>
      </c>
      <c r="G198" s="52">
        <v>11131295</v>
      </c>
      <c r="H198" s="49">
        <f t="shared" si="5"/>
        <v>67668705</v>
      </c>
      <c r="I198" s="18"/>
      <c r="J198" s="50">
        <f t="shared" si="4"/>
        <v>78800000</v>
      </c>
    </row>
    <row r="199" spans="1:10" ht="13.5" x14ac:dyDescent="0.25">
      <c r="A199" s="11" t="s">
        <v>3</v>
      </c>
      <c r="B199" s="11" t="s">
        <v>205</v>
      </c>
      <c r="C199" s="9" t="s">
        <v>22</v>
      </c>
      <c r="D199" s="9" t="s">
        <v>73</v>
      </c>
      <c r="E199" s="12" t="s">
        <v>128</v>
      </c>
      <c r="F199" s="51">
        <v>550000</v>
      </c>
      <c r="G199" s="52">
        <v>0</v>
      </c>
      <c r="H199" s="49">
        <f t="shared" si="5"/>
        <v>550000</v>
      </c>
      <c r="I199" s="18"/>
      <c r="J199" s="50">
        <f t="shared" si="4"/>
        <v>550000</v>
      </c>
    </row>
    <row r="200" spans="1:10" ht="13.5" customHeight="1" x14ac:dyDescent="0.25">
      <c r="A200" s="11" t="s">
        <v>3</v>
      </c>
      <c r="B200" s="11" t="s">
        <v>205</v>
      </c>
      <c r="C200" s="9" t="s">
        <v>22</v>
      </c>
      <c r="D200" s="9" t="s">
        <v>73</v>
      </c>
      <c r="E200" s="12" t="s">
        <v>135</v>
      </c>
      <c r="F200" s="51">
        <v>1210000</v>
      </c>
      <c r="G200" s="52">
        <v>1210000</v>
      </c>
      <c r="H200" s="49">
        <f t="shared" si="5"/>
        <v>0</v>
      </c>
      <c r="I200" s="18"/>
      <c r="J200" s="50">
        <f t="shared" si="4"/>
        <v>1210000</v>
      </c>
    </row>
    <row r="201" spans="1:10" ht="13.5" x14ac:dyDescent="0.25">
      <c r="A201" s="11" t="s">
        <v>3</v>
      </c>
      <c r="B201" s="11" t="s">
        <v>205</v>
      </c>
      <c r="C201" s="9" t="s">
        <v>39</v>
      </c>
      <c r="D201" s="9" t="s">
        <v>87</v>
      </c>
      <c r="E201" s="12" t="s">
        <v>154</v>
      </c>
      <c r="F201" s="51">
        <v>48650000</v>
      </c>
      <c r="G201" s="52">
        <v>10050000</v>
      </c>
      <c r="H201" s="49">
        <f t="shared" si="5"/>
        <v>38600000</v>
      </c>
      <c r="I201" s="18"/>
      <c r="J201" s="50">
        <f t="shared" si="4"/>
        <v>48650000</v>
      </c>
    </row>
    <row r="202" spans="1:10" ht="13.5" x14ac:dyDescent="0.25">
      <c r="A202" s="11" t="s">
        <v>3</v>
      </c>
      <c r="B202" s="11" t="s">
        <v>205</v>
      </c>
      <c r="C202" s="9" t="s">
        <v>23</v>
      </c>
      <c r="D202" s="9" t="s">
        <v>66</v>
      </c>
      <c r="E202" s="12" t="s">
        <v>128</v>
      </c>
      <c r="F202" s="51">
        <v>5500000</v>
      </c>
      <c r="G202" s="52">
        <v>5000000</v>
      </c>
      <c r="H202" s="49">
        <f t="shared" si="5"/>
        <v>500000</v>
      </c>
      <c r="I202" s="18"/>
      <c r="J202" s="50">
        <f t="shared" si="4"/>
        <v>5500000</v>
      </c>
    </row>
    <row r="203" spans="1:10" ht="13.5" x14ac:dyDescent="0.25">
      <c r="A203" s="11" t="s">
        <v>3</v>
      </c>
      <c r="B203" s="11" t="s">
        <v>205</v>
      </c>
      <c r="C203" s="9" t="s">
        <v>10</v>
      </c>
      <c r="D203" s="9" t="s">
        <v>93</v>
      </c>
      <c r="E203" s="12" t="s">
        <v>166</v>
      </c>
      <c r="F203" s="51">
        <v>1000000</v>
      </c>
      <c r="G203" s="52">
        <v>0</v>
      </c>
      <c r="H203" s="49">
        <f t="shared" si="5"/>
        <v>1000000</v>
      </c>
      <c r="I203" s="18"/>
      <c r="J203" s="50">
        <f t="shared" ref="J203:J266" si="6">F203-I203</f>
        <v>1000000</v>
      </c>
    </row>
    <row r="204" spans="1:10" ht="13.5" x14ac:dyDescent="0.25">
      <c r="A204" s="11" t="s">
        <v>3</v>
      </c>
      <c r="B204" s="11" t="s">
        <v>205</v>
      </c>
      <c r="C204" s="9" t="s">
        <v>30</v>
      </c>
      <c r="D204" s="9" t="s">
        <v>72</v>
      </c>
      <c r="E204" s="12" t="s">
        <v>164</v>
      </c>
      <c r="F204" s="51">
        <v>2880000</v>
      </c>
      <c r="G204" s="52">
        <v>736000</v>
      </c>
      <c r="H204" s="49">
        <f t="shared" ref="H204:H267" si="7">F204-G204</f>
        <v>2144000</v>
      </c>
      <c r="I204" s="18"/>
      <c r="J204" s="50">
        <f t="shared" si="6"/>
        <v>2880000</v>
      </c>
    </row>
    <row r="205" spans="1:10" ht="13.5" x14ac:dyDescent="0.25">
      <c r="A205" s="11" t="s">
        <v>4</v>
      </c>
      <c r="B205" s="11" t="s">
        <v>205</v>
      </c>
      <c r="C205" s="9" t="s">
        <v>11</v>
      </c>
      <c r="D205" s="9" t="s">
        <v>73</v>
      </c>
      <c r="E205" s="12" t="s">
        <v>125</v>
      </c>
      <c r="F205" s="51">
        <v>600000</v>
      </c>
      <c r="G205" s="52">
        <v>0</v>
      </c>
      <c r="H205" s="49">
        <f t="shared" si="7"/>
        <v>600000</v>
      </c>
      <c r="I205" s="18"/>
      <c r="J205" s="50">
        <f t="shared" si="6"/>
        <v>600000</v>
      </c>
    </row>
    <row r="206" spans="1:10" ht="13.5" x14ac:dyDescent="0.25">
      <c r="A206" s="11" t="s">
        <v>4</v>
      </c>
      <c r="B206" s="11" t="s">
        <v>205</v>
      </c>
      <c r="C206" s="9" t="s">
        <v>11</v>
      </c>
      <c r="D206" s="9" t="s">
        <v>48</v>
      </c>
      <c r="E206" s="12" t="s">
        <v>126</v>
      </c>
      <c r="F206" s="51">
        <v>800000</v>
      </c>
      <c r="G206" s="52">
        <v>0</v>
      </c>
      <c r="H206" s="49">
        <f t="shared" si="7"/>
        <v>800000</v>
      </c>
      <c r="I206" s="18"/>
      <c r="J206" s="50">
        <f t="shared" si="6"/>
        <v>800000</v>
      </c>
    </row>
    <row r="207" spans="1:10" ht="13.5" x14ac:dyDescent="0.25">
      <c r="A207" s="11" t="s">
        <v>4</v>
      </c>
      <c r="B207" s="11" t="s">
        <v>205</v>
      </c>
      <c r="C207" s="9" t="s">
        <v>11</v>
      </c>
      <c r="D207" s="9" t="s">
        <v>48</v>
      </c>
      <c r="E207" s="12" t="s">
        <v>127</v>
      </c>
      <c r="F207" s="51">
        <v>200000</v>
      </c>
      <c r="G207" s="52">
        <v>0</v>
      </c>
      <c r="H207" s="49">
        <f t="shared" si="7"/>
        <v>200000</v>
      </c>
      <c r="I207" s="18"/>
      <c r="J207" s="50">
        <f t="shared" si="6"/>
        <v>200000</v>
      </c>
    </row>
    <row r="208" spans="1:10" ht="13.5" customHeight="1" x14ac:dyDescent="0.25">
      <c r="A208" s="11" t="s">
        <v>4</v>
      </c>
      <c r="B208" s="11" t="s">
        <v>205</v>
      </c>
      <c r="C208" s="9" t="s">
        <v>11</v>
      </c>
      <c r="D208" s="9" t="s">
        <v>48</v>
      </c>
      <c r="E208" s="12" t="s">
        <v>128</v>
      </c>
      <c r="F208" s="51">
        <v>400000</v>
      </c>
      <c r="G208" s="52">
        <v>0</v>
      </c>
      <c r="H208" s="49">
        <f t="shared" si="7"/>
        <v>400000</v>
      </c>
      <c r="I208" s="18"/>
      <c r="J208" s="50">
        <f t="shared" si="6"/>
        <v>400000</v>
      </c>
    </row>
    <row r="209" spans="1:10" ht="13.5" x14ac:dyDescent="0.25">
      <c r="A209" s="11" t="s">
        <v>4</v>
      </c>
      <c r="B209" s="11" t="s">
        <v>205</v>
      </c>
      <c r="C209" s="9" t="s">
        <v>11</v>
      </c>
      <c r="D209" s="9" t="s">
        <v>48</v>
      </c>
      <c r="E209" s="12" t="s">
        <v>129</v>
      </c>
      <c r="F209" s="51">
        <v>100000</v>
      </c>
      <c r="G209" s="52">
        <v>0</v>
      </c>
      <c r="H209" s="49">
        <f t="shared" si="7"/>
        <v>100000</v>
      </c>
      <c r="I209" s="18"/>
      <c r="J209" s="50">
        <f t="shared" si="6"/>
        <v>100000</v>
      </c>
    </row>
    <row r="210" spans="1:10" ht="13.5" x14ac:dyDescent="0.25">
      <c r="A210" s="11" t="s">
        <v>4</v>
      </c>
      <c r="B210" s="11" t="s">
        <v>205</v>
      </c>
      <c r="C210" s="9" t="s">
        <v>11</v>
      </c>
      <c r="D210" s="9" t="s">
        <v>48</v>
      </c>
      <c r="E210" s="12" t="s">
        <v>130</v>
      </c>
      <c r="F210" s="51">
        <v>200000</v>
      </c>
      <c r="G210" s="52">
        <v>0</v>
      </c>
      <c r="H210" s="49">
        <f t="shared" si="7"/>
        <v>200000</v>
      </c>
      <c r="I210" s="18"/>
      <c r="J210" s="50">
        <f t="shared" si="6"/>
        <v>200000</v>
      </c>
    </row>
    <row r="211" spans="1:10" ht="13.5" x14ac:dyDescent="0.25">
      <c r="A211" s="11" t="s">
        <v>4</v>
      </c>
      <c r="B211" s="11" t="s">
        <v>205</v>
      </c>
      <c r="C211" s="9" t="s">
        <v>11</v>
      </c>
      <c r="D211" s="9" t="s">
        <v>48</v>
      </c>
      <c r="E211" s="12" t="s">
        <v>131</v>
      </c>
      <c r="F211" s="51">
        <v>2400000</v>
      </c>
      <c r="G211" s="52">
        <v>0</v>
      </c>
      <c r="H211" s="49">
        <f t="shared" si="7"/>
        <v>2400000</v>
      </c>
      <c r="I211" s="18"/>
      <c r="J211" s="50">
        <f t="shared" si="6"/>
        <v>2400000</v>
      </c>
    </row>
    <row r="212" spans="1:10" ht="13.5" x14ac:dyDescent="0.25">
      <c r="A212" s="11" t="s">
        <v>4</v>
      </c>
      <c r="B212" s="11" t="s">
        <v>205</v>
      </c>
      <c r="C212" s="9" t="s">
        <v>11</v>
      </c>
      <c r="D212" s="9" t="s">
        <v>48</v>
      </c>
      <c r="E212" s="12" t="s">
        <v>132</v>
      </c>
      <c r="F212" s="51">
        <v>940000</v>
      </c>
      <c r="G212" s="52">
        <v>0</v>
      </c>
      <c r="H212" s="49">
        <f t="shared" si="7"/>
        <v>940000</v>
      </c>
      <c r="I212" s="18"/>
      <c r="J212" s="50">
        <f t="shared" si="6"/>
        <v>940000</v>
      </c>
    </row>
    <row r="213" spans="1:10" ht="13.5" x14ac:dyDescent="0.25">
      <c r="A213" s="11" t="s">
        <v>4</v>
      </c>
      <c r="B213" s="11" t="s">
        <v>205</v>
      </c>
      <c r="C213" s="9" t="s">
        <v>11</v>
      </c>
      <c r="D213" s="9" t="s">
        <v>48</v>
      </c>
      <c r="E213" s="12" t="s">
        <v>133</v>
      </c>
      <c r="F213" s="51">
        <v>2000000</v>
      </c>
      <c r="G213" s="52">
        <v>0</v>
      </c>
      <c r="H213" s="49">
        <f t="shared" si="7"/>
        <v>2000000</v>
      </c>
      <c r="I213" s="18"/>
      <c r="J213" s="50">
        <f t="shared" si="6"/>
        <v>2000000</v>
      </c>
    </row>
    <row r="214" spans="1:10" ht="13.5" x14ac:dyDescent="0.25">
      <c r="A214" s="11" t="s">
        <v>4</v>
      </c>
      <c r="B214" s="11" t="s">
        <v>205</v>
      </c>
      <c r="C214" s="9" t="s">
        <v>11</v>
      </c>
      <c r="D214" s="9" t="s">
        <v>48</v>
      </c>
      <c r="E214" s="12" t="s">
        <v>134</v>
      </c>
      <c r="F214" s="51">
        <v>30000000</v>
      </c>
      <c r="G214" s="52">
        <v>0</v>
      </c>
      <c r="H214" s="49">
        <f t="shared" si="7"/>
        <v>30000000</v>
      </c>
      <c r="I214" s="18"/>
      <c r="J214" s="50">
        <f t="shared" si="6"/>
        <v>30000000</v>
      </c>
    </row>
    <row r="215" spans="1:10" ht="13.5" x14ac:dyDescent="0.25">
      <c r="A215" s="11" t="s">
        <v>4</v>
      </c>
      <c r="B215" s="11" t="s">
        <v>205</v>
      </c>
      <c r="C215" s="9" t="s">
        <v>11</v>
      </c>
      <c r="D215" s="9" t="s">
        <v>48</v>
      </c>
      <c r="E215" s="12" t="s">
        <v>218</v>
      </c>
      <c r="F215" s="51">
        <v>139895397</v>
      </c>
      <c r="G215" s="52">
        <v>0</v>
      </c>
      <c r="H215" s="49">
        <f t="shared" si="7"/>
        <v>139895397</v>
      </c>
      <c r="I215" s="18"/>
      <c r="J215" s="50">
        <f t="shared" si="6"/>
        <v>139895397</v>
      </c>
    </row>
    <row r="216" spans="1:10" ht="13.5" x14ac:dyDescent="0.25">
      <c r="A216" s="11" t="s">
        <v>4</v>
      </c>
      <c r="B216" s="11" t="s">
        <v>205</v>
      </c>
      <c r="C216" s="9" t="s">
        <v>31</v>
      </c>
      <c r="D216" s="9" t="s">
        <v>74</v>
      </c>
      <c r="E216" s="12" t="s">
        <v>125</v>
      </c>
      <c r="F216" s="51">
        <v>600000</v>
      </c>
      <c r="G216" s="52">
        <v>0</v>
      </c>
      <c r="H216" s="49">
        <f t="shared" si="7"/>
        <v>600000</v>
      </c>
      <c r="I216" s="18"/>
      <c r="J216" s="50">
        <f t="shared" si="6"/>
        <v>600000</v>
      </c>
    </row>
    <row r="217" spans="1:10" ht="13.5" x14ac:dyDescent="0.25">
      <c r="A217" s="11" t="s">
        <v>4</v>
      </c>
      <c r="B217" s="11" t="s">
        <v>205</v>
      </c>
      <c r="C217" s="9" t="s">
        <v>31</v>
      </c>
      <c r="D217" s="9" t="s">
        <v>74</v>
      </c>
      <c r="E217" s="12" t="s">
        <v>128</v>
      </c>
      <c r="F217" s="51">
        <v>1000000</v>
      </c>
      <c r="G217" s="52">
        <v>57750</v>
      </c>
      <c r="H217" s="49">
        <f t="shared" si="7"/>
        <v>942250</v>
      </c>
      <c r="I217" s="19"/>
      <c r="J217" s="50">
        <f t="shared" si="6"/>
        <v>1000000</v>
      </c>
    </row>
    <row r="218" spans="1:10" ht="13.5" x14ac:dyDescent="0.25">
      <c r="A218" s="11" t="s">
        <v>4</v>
      </c>
      <c r="B218" s="11" t="s">
        <v>205</v>
      </c>
      <c r="C218" s="9" t="s">
        <v>31</v>
      </c>
      <c r="D218" s="9" t="s">
        <v>74</v>
      </c>
      <c r="E218" s="12" t="s">
        <v>135</v>
      </c>
      <c r="F218" s="51">
        <v>300000</v>
      </c>
      <c r="G218" s="52">
        <v>0</v>
      </c>
      <c r="H218" s="49">
        <f t="shared" si="7"/>
        <v>300000</v>
      </c>
      <c r="I218" s="19"/>
      <c r="J218" s="50">
        <f t="shared" si="6"/>
        <v>300000</v>
      </c>
    </row>
    <row r="219" spans="1:10" ht="13.5" x14ac:dyDescent="0.25">
      <c r="A219" s="11" t="s">
        <v>4</v>
      </c>
      <c r="B219" s="11" t="s">
        <v>205</v>
      </c>
      <c r="C219" s="9" t="s">
        <v>31</v>
      </c>
      <c r="D219" s="9" t="s">
        <v>74</v>
      </c>
      <c r="E219" s="12" t="s">
        <v>130</v>
      </c>
      <c r="F219" s="51">
        <v>150000</v>
      </c>
      <c r="G219" s="52">
        <v>0</v>
      </c>
      <c r="H219" s="49">
        <f t="shared" si="7"/>
        <v>150000</v>
      </c>
      <c r="I219" s="19"/>
      <c r="J219" s="50">
        <f t="shared" si="6"/>
        <v>150000</v>
      </c>
    </row>
    <row r="220" spans="1:10" ht="13.5" x14ac:dyDescent="0.25">
      <c r="A220" s="11" t="s">
        <v>4</v>
      </c>
      <c r="B220" s="11" t="s">
        <v>205</v>
      </c>
      <c r="C220" s="9" t="s">
        <v>31</v>
      </c>
      <c r="D220" s="9" t="s">
        <v>74</v>
      </c>
      <c r="E220" s="12" t="s">
        <v>136</v>
      </c>
      <c r="F220" s="51">
        <v>900000</v>
      </c>
      <c r="G220" s="52">
        <v>0</v>
      </c>
      <c r="H220" s="49">
        <f t="shared" si="7"/>
        <v>900000</v>
      </c>
      <c r="I220" s="19"/>
      <c r="J220" s="50">
        <f t="shared" si="6"/>
        <v>900000</v>
      </c>
    </row>
    <row r="221" spans="1:10" ht="13.5" x14ac:dyDescent="0.25">
      <c r="A221" s="11" t="s">
        <v>4</v>
      </c>
      <c r="B221" s="11" t="s">
        <v>205</v>
      </c>
      <c r="C221" s="9" t="s">
        <v>31</v>
      </c>
      <c r="D221" s="9" t="s">
        <v>74</v>
      </c>
      <c r="E221" s="12" t="s">
        <v>131</v>
      </c>
      <c r="F221" s="51">
        <v>800000</v>
      </c>
      <c r="G221" s="52">
        <v>447370</v>
      </c>
      <c r="H221" s="49">
        <f t="shared" si="7"/>
        <v>352630</v>
      </c>
      <c r="I221" s="19"/>
      <c r="J221" s="50">
        <f t="shared" si="6"/>
        <v>800000</v>
      </c>
    </row>
    <row r="222" spans="1:10" ht="13.5" x14ac:dyDescent="0.25">
      <c r="A222" s="11" t="s">
        <v>4</v>
      </c>
      <c r="B222" s="11" t="s">
        <v>205</v>
      </c>
      <c r="C222" s="9" t="s">
        <v>31</v>
      </c>
      <c r="D222" s="9" t="s">
        <v>74</v>
      </c>
      <c r="E222" s="12" t="s">
        <v>132</v>
      </c>
      <c r="F222" s="51">
        <v>1000000</v>
      </c>
      <c r="G222" s="52">
        <v>0</v>
      </c>
      <c r="H222" s="49">
        <f t="shared" si="7"/>
        <v>1000000</v>
      </c>
      <c r="I222" s="19"/>
      <c r="J222" s="50">
        <f t="shared" si="6"/>
        <v>1000000</v>
      </c>
    </row>
    <row r="223" spans="1:10" ht="13.5" customHeight="1" x14ac:dyDescent="0.25">
      <c r="A223" s="11" t="s">
        <v>4</v>
      </c>
      <c r="B223" s="11" t="s">
        <v>205</v>
      </c>
      <c r="C223" s="9" t="s">
        <v>31</v>
      </c>
      <c r="D223" s="9" t="s">
        <v>74</v>
      </c>
      <c r="E223" s="12" t="s">
        <v>133</v>
      </c>
      <c r="F223" s="51">
        <v>300000</v>
      </c>
      <c r="G223" s="52">
        <v>0</v>
      </c>
      <c r="H223" s="49">
        <f t="shared" si="7"/>
        <v>300000</v>
      </c>
      <c r="I223" s="19"/>
      <c r="J223" s="50">
        <f t="shared" si="6"/>
        <v>300000</v>
      </c>
    </row>
    <row r="224" spans="1:10" ht="13.5" x14ac:dyDescent="0.25">
      <c r="A224" s="11" t="s">
        <v>4</v>
      </c>
      <c r="B224" s="11" t="s">
        <v>205</v>
      </c>
      <c r="C224" s="9" t="s">
        <v>31</v>
      </c>
      <c r="D224" s="9" t="s">
        <v>74</v>
      </c>
      <c r="E224" s="12" t="s">
        <v>137</v>
      </c>
      <c r="F224" s="51">
        <v>5400000</v>
      </c>
      <c r="G224" s="52">
        <v>0</v>
      </c>
      <c r="H224" s="49">
        <f t="shared" si="7"/>
        <v>5400000</v>
      </c>
      <c r="I224" s="19"/>
      <c r="J224" s="50">
        <f t="shared" si="6"/>
        <v>5400000</v>
      </c>
    </row>
    <row r="225" spans="1:10" ht="13.5" x14ac:dyDescent="0.25">
      <c r="A225" s="11" t="s">
        <v>4</v>
      </c>
      <c r="B225" s="11" t="s">
        <v>205</v>
      </c>
      <c r="C225" s="9" t="s">
        <v>32</v>
      </c>
      <c r="D225" s="9" t="s">
        <v>75</v>
      </c>
      <c r="E225" s="12" t="s">
        <v>130</v>
      </c>
      <c r="F225" s="51">
        <v>200000</v>
      </c>
      <c r="G225" s="52">
        <v>0</v>
      </c>
      <c r="H225" s="49">
        <f t="shared" si="7"/>
        <v>200000</v>
      </c>
      <c r="I225" s="18"/>
      <c r="J225" s="50">
        <f t="shared" si="6"/>
        <v>200000</v>
      </c>
    </row>
    <row r="226" spans="1:10" ht="13.5" x14ac:dyDescent="0.25">
      <c r="A226" s="11" t="s">
        <v>4</v>
      </c>
      <c r="B226" s="11" t="s">
        <v>205</v>
      </c>
      <c r="C226" s="9" t="s">
        <v>32</v>
      </c>
      <c r="D226" s="9" t="s">
        <v>75</v>
      </c>
      <c r="E226" s="12" t="s">
        <v>138</v>
      </c>
      <c r="F226" s="51">
        <v>29600000</v>
      </c>
      <c r="G226" s="52">
        <v>2116400</v>
      </c>
      <c r="H226" s="49">
        <f t="shared" si="7"/>
        <v>27483600</v>
      </c>
      <c r="I226" s="18"/>
      <c r="J226" s="50">
        <f t="shared" si="6"/>
        <v>29600000</v>
      </c>
    </row>
    <row r="227" spans="1:10" ht="13.5" x14ac:dyDescent="0.25">
      <c r="A227" s="11" t="s">
        <v>4</v>
      </c>
      <c r="B227" s="11" t="s">
        <v>205</v>
      </c>
      <c r="C227" s="9" t="s">
        <v>32</v>
      </c>
      <c r="D227" s="9" t="s">
        <v>75</v>
      </c>
      <c r="E227" s="12" t="s">
        <v>131</v>
      </c>
      <c r="F227" s="51">
        <v>200000</v>
      </c>
      <c r="G227" s="52">
        <v>0</v>
      </c>
      <c r="H227" s="49">
        <f t="shared" si="7"/>
        <v>200000</v>
      </c>
      <c r="I227" s="18"/>
      <c r="J227" s="50">
        <f t="shared" si="6"/>
        <v>200000</v>
      </c>
    </row>
    <row r="228" spans="1:10" ht="13.5" x14ac:dyDescent="0.25">
      <c r="A228" s="11" t="s">
        <v>4</v>
      </c>
      <c r="B228" s="11" t="s">
        <v>205</v>
      </c>
      <c r="C228" s="9" t="s">
        <v>15</v>
      </c>
      <c r="D228" s="9" t="s">
        <v>75</v>
      </c>
      <c r="E228" s="12" t="s">
        <v>139</v>
      </c>
      <c r="F228" s="51">
        <v>15760000</v>
      </c>
      <c r="G228" s="52">
        <v>0</v>
      </c>
      <c r="H228" s="49">
        <f t="shared" si="7"/>
        <v>15760000</v>
      </c>
      <c r="I228" s="18"/>
      <c r="J228" s="50">
        <f t="shared" si="6"/>
        <v>15760000</v>
      </c>
    </row>
    <row r="229" spans="1:10" ht="13.5" x14ac:dyDescent="0.25">
      <c r="A229" s="11" t="s">
        <v>4</v>
      </c>
      <c r="B229" s="11" t="s">
        <v>205</v>
      </c>
      <c r="C229" s="9" t="s">
        <v>15</v>
      </c>
      <c r="D229" s="9" t="s">
        <v>52</v>
      </c>
      <c r="E229" s="12" t="s">
        <v>125</v>
      </c>
      <c r="F229" s="51">
        <v>995000</v>
      </c>
      <c r="G229" s="52">
        <v>274000</v>
      </c>
      <c r="H229" s="49">
        <f t="shared" si="7"/>
        <v>721000</v>
      </c>
      <c r="I229" s="18"/>
      <c r="J229" s="50">
        <f t="shared" si="6"/>
        <v>995000</v>
      </c>
    </row>
    <row r="230" spans="1:10" ht="13.5" x14ac:dyDescent="0.25">
      <c r="A230" s="11" t="s">
        <v>4</v>
      </c>
      <c r="B230" s="11" t="s">
        <v>205</v>
      </c>
      <c r="C230" s="9" t="s">
        <v>15</v>
      </c>
      <c r="D230" s="9" t="s">
        <v>52</v>
      </c>
      <c r="E230" s="12" t="s">
        <v>127</v>
      </c>
      <c r="F230" s="51">
        <v>1800000</v>
      </c>
      <c r="G230" s="52">
        <v>0</v>
      </c>
      <c r="H230" s="49">
        <f t="shared" si="7"/>
        <v>1800000</v>
      </c>
      <c r="I230" s="18"/>
      <c r="J230" s="50">
        <f t="shared" si="6"/>
        <v>1800000</v>
      </c>
    </row>
    <row r="231" spans="1:10" ht="13.5" x14ac:dyDescent="0.25">
      <c r="A231" s="11" t="s">
        <v>4</v>
      </c>
      <c r="B231" s="11" t="s">
        <v>205</v>
      </c>
      <c r="C231" s="9" t="s">
        <v>15</v>
      </c>
      <c r="D231" s="9" t="s">
        <v>52</v>
      </c>
      <c r="E231" s="12" t="s">
        <v>135</v>
      </c>
      <c r="F231" s="51">
        <v>300000</v>
      </c>
      <c r="G231" s="52">
        <v>0</v>
      </c>
      <c r="H231" s="49">
        <f t="shared" si="7"/>
        <v>300000</v>
      </c>
      <c r="I231" s="18"/>
      <c r="J231" s="50">
        <f t="shared" si="6"/>
        <v>300000</v>
      </c>
    </row>
    <row r="232" spans="1:10" ht="13.5" x14ac:dyDescent="0.25">
      <c r="A232" s="11" t="s">
        <v>4</v>
      </c>
      <c r="B232" s="11" t="s">
        <v>205</v>
      </c>
      <c r="C232" s="9" t="s">
        <v>15</v>
      </c>
      <c r="D232" s="9" t="s">
        <v>52</v>
      </c>
      <c r="E232" s="12" t="s">
        <v>136</v>
      </c>
      <c r="F232" s="51">
        <v>900000</v>
      </c>
      <c r="G232" s="52">
        <v>800000</v>
      </c>
      <c r="H232" s="49">
        <f t="shared" si="7"/>
        <v>100000</v>
      </c>
      <c r="I232" s="18"/>
      <c r="J232" s="50">
        <f t="shared" si="6"/>
        <v>900000</v>
      </c>
    </row>
    <row r="233" spans="1:10" ht="13.5" x14ac:dyDescent="0.25">
      <c r="A233" s="11" t="s">
        <v>4</v>
      </c>
      <c r="B233" s="11" t="s">
        <v>205</v>
      </c>
      <c r="C233" s="9" t="s">
        <v>15</v>
      </c>
      <c r="D233" s="9" t="s">
        <v>52</v>
      </c>
      <c r="E233" s="12" t="s">
        <v>138</v>
      </c>
      <c r="F233" s="51">
        <v>19100000</v>
      </c>
      <c r="G233" s="52">
        <v>15041100</v>
      </c>
      <c r="H233" s="49">
        <f t="shared" si="7"/>
        <v>4058900</v>
      </c>
      <c r="I233" s="18"/>
      <c r="J233" s="50">
        <f t="shared" si="6"/>
        <v>19100000</v>
      </c>
    </row>
    <row r="234" spans="1:10" ht="13.5" x14ac:dyDescent="0.25">
      <c r="A234" s="11" t="s">
        <v>4</v>
      </c>
      <c r="B234" s="11" t="s">
        <v>205</v>
      </c>
      <c r="C234" s="9" t="s">
        <v>15</v>
      </c>
      <c r="D234" s="9" t="s">
        <v>52</v>
      </c>
      <c r="E234" s="12" t="s">
        <v>131</v>
      </c>
      <c r="F234" s="51">
        <v>400000</v>
      </c>
      <c r="G234" s="52">
        <v>0</v>
      </c>
      <c r="H234" s="49">
        <f t="shared" si="7"/>
        <v>400000</v>
      </c>
      <c r="I234" s="18"/>
      <c r="J234" s="50">
        <f t="shared" si="6"/>
        <v>400000</v>
      </c>
    </row>
    <row r="235" spans="1:10" ht="13.5" x14ac:dyDescent="0.25">
      <c r="A235" s="11" t="s">
        <v>4</v>
      </c>
      <c r="B235" s="11" t="s">
        <v>205</v>
      </c>
      <c r="C235" s="9" t="s">
        <v>15</v>
      </c>
      <c r="D235" s="9" t="s">
        <v>52</v>
      </c>
      <c r="E235" s="12" t="s">
        <v>139</v>
      </c>
      <c r="F235" s="51">
        <v>56477000</v>
      </c>
      <c r="G235" s="52">
        <v>40643310</v>
      </c>
      <c r="H235" s="49">
        <f t="shared" si="7"/>
        <v>15833690</v>
      </c>
      <c r="I235" s="19"/>
      <c r="J235" s="50">
        <f t="shared" si="6"/>
        <v>56477000</v>
      </c>
    </row>
    <row r="236" spans="1:10" ht="13.5" customHeight="1" x14ac:dyDescent="0.25">
      <c r="A236" s="11" t="s">
        <v>4</v>
      </c>
      <c r="B236" s="11" t="s">
        <v>205</v>
      </c>
      <c r="C236" s="9" t="s">
        <v>16</v>
      </c>
      <c r="D236" s="9" t="s">
        <v>76</v>
      </c>
      <c r="E236" s="12" t="s">
        <v>128</v>
      </c>
      <c r="F236" s="51">
        <v>1150000</v>
      </c>
      <c r="G236" s="52">
        <v>0</v>
      </c>
      <c r="H236" s="49">
        <f t="shared" si="7"/>
        <v>1150000</v>
      </c>
      <c r="I236" s="19"/>
      <c r="J236" s="50">
        <f t="shared" si="6"/>
        <v>1150000</v>
      </c>
    </row>
    <row r="237" spans="1:10" ht="13.5" x14ac:dyDescent="0.25">
      <c r="A237" s="11" t="s">
        <v>4</v>
      </c>
      <c r="B237" s="11" t="s">
        <v>205</v>
      </c>
      <c r="C237" s="9" t="s">
        <v>17</v>
      </c>
      <c r="D237" s="9" t="s">
        <v>77</v>
      </c>
      <c r="E237" s="12" t="s">
        <v>125</v>
      </c>
      <c r="F237" s="51">
        <v>800000</v>
      </c>
      <c r="G237" s="52">
        <v>0</v>
      </c>
      <c r="H237" s="49">
        <f t="shared" si="7"/>
        <v>800000</v>
      </c>
      <c r="I237" s="19"/>
      <c r="J237" s="50">
        <f t="shared" si="6"/>
        <v>800000</v>
      </c>
    </row>
    <row r="238" spans="1:10" ht="13.5" x14ac:dyDescent="0.25">
      <c r="A238" s="11" t="s">
        <v>4</v>
      </c>
      <c r="B238" s="11" t="s">
        <v>205</v>
      </c>
      <c r="C238" s="9" t="s">
        <v>17</v>
      </c>
      <c r="D238" s="9" t="s">
        <v>77</v>
      </c>
      <c r="E238" s="12" t="s">
        <v>130</v>
      </c>
      <c r="F238" s="51">
        <v>120000</v>
      </c>
      <c r="G238" s="52">
        <v>0</v>
      </c>
      <c r="H238" s="49">
        <f t="shared" si="7"/>
        <v>120000</v>
      </c>
      <c r="I238" s="19"/>
      <c r="J238" s="50">
        <f t="shared" si="6"/>
        <v>120000</v>
      </c>
    </row>
    <row r="239" spans="1:10" ht="13.5" x14ac:dyDescent="0.25">
      <c r="A239" s="11" t="s">
        <v>4</v>
      </c>
      <c r="B239" s="11" t="s">
        <v>205</v>
      </c>
      <c r="C239" s="9" t="s">
        <v>17</v>
      </c>
      <c r="D239" s="9" t="s">
        <v>77</v>
      </c>
      <c r="E239" s="12" t="s">
        <v>136</v>
      </c>
      <c r="F239" s="51">
        <v>2000000</v>
      </c>
      <c r="G239" s="52">
        <v>0</v>
      </c>
      <c r="H239" s="49">
        <f t="shared" si="7"/>
        <v>2000000</v>
      </c>
      <c r="I239" s="19"/>
      <c r="J239" s="50">
        <f t="shared" si="6"/>
        <v>2000000</v>
      </c>
    </row>
    <row r="240" spans="1:10" ht="13.5" x14ac:dyDescent="0.25">
      <c r="A240" s="11" t="s">
        <v>4</v>
      </c>
      <c r="B240" s="11" t="s">
        <v>205</v>
      </c>
      <c r="C240" s="9" t="s">
        <v>17</v>
      </c>
      <c r="D240" s="9" t="s">
        <v>77</v>
      </c>
      <c r="E240" s="12" t="s">
        <v>140</v>
      </c>
      <c r="F240" s="51">
        <v>2000000</v>
      </c>
      <c r="G240" s="52">
        <v>0</v>
      </c>
      <c r="H240" s="49">
        <f t="shared" si="7"/>
        <v>2000000</v>
      </c>
      <c r="I240" s="19"/>
      <c r="J240" s="50">
        <f t="shared" si="6"/>
        <v>2000000</v>
      </c>
    </row>
    <row r="241" spans="1:10" ht="13.5" customHeight="1" x14ac:dyDescent="0.25">
      <c r="A241" s="11" t="s">
        <v>4</v>
      </c>
      <c r="B241" s="11" t="s">
        <v>205</v>
      </c>
      <c r="C241" s="9" t="s">
        <v>17</v>
      </c>
      <c r="D241" s="9" t="s">
        <v>77</v>
      </c>
      <c r="E241" s="12" t="s">
        <v>141</v>
      </c>
      <c r="F241" s="51">
        <v>600000</v>
      </c>
      <c r="G241" s="52">
        <v>0</v>
      </c>
      <c r="H241" s="49">
        <f t="shared" si="7"/>
        <v>600000</v>
      </c>
      <c r="I241" s="18"/>
      <c r="J241" s="50">
        <f t="shared" si="6"/>
        <v>600000</v>
      </c>
    </row>
    <row r="242" spans="1:10" ht="13.5" customHeight="1" x14ac:dyDescent="0.3">
      <c r="A242" s="11" t="s">
        <v>4</v>
      </c>
      <c r="B242" s="11" t="s">
        <v>205</v>
      </c>
      <c r="C242" s="13" t="s">
        <v>17</v>
      </c>
      <c r="D242" s="9" t="s">
        <v>54</v>
      </c>
      <c r="E242" s="12" t="s">
        <v>125</v>
      </c>
      <c r="F242" s="51">
        <v>0</v>
      </c>
      <c r="G242" s="52">
        <v>0</v>
      </c>
      <c r="H242" s="49">
        <f t="shared" si="7"/>
        <v>0</v>
      </c>
      <c r="I242" s="18"/>
      <c r="J242" s="50">
        <f t="shared" si="6"/>
        <v>0</v>
      </c>
    </row>
    <row r="243" spans="1:10" ht="13.5" x14ac:dyDescent="0.25">
      <c r="A243" s="11" t="s">
        <v>4</v>
      </c>
      <c r="B243" s="11" t="s">
        <v>205</v>
      </c>
      <c r="C243" s="9" t="s">
        <v>17</v>
      </c>
      <c r="D243" s="9" t="s">
        <v>54</v>
      </c>
      <c r="E243" s="12" t="s">
        <v>131</v>
      </c>
      <c r="F243" s="51">
        <v>150000</v>
      </c>
      <c r="G243" s="52">
        <v>0</v>
      </c>
      <c r="H243" s="49">
        <f t="shared" si="7"/>
        <v>150000</v>
      </c>
      <c r="I243" s="18"/>
      <c r="J243" s="50">
        <f t="shared" si="6"/>
        <v>150000</v>
      </c>
    </row>
    <row r="244" spans="1:10" ht="13.5" x14ac:dyDescent="0.25">
      <c r="A244" s="11" t="s">
        <v>4</v>
      </c>
      <c r="B244" s="11" t="s">
        <v>205</v>
      </c>
      <c r="C244" s="9" t="s">
        <v>17</v>
      </c>
      <c r="D244" s="9" t="s">
        <v>54</v>
      </c>
      <c r="E244" s="12" t="s">
        <v>133</v>
      </c>
      <c r="F244" s="51">
        <v>300000</v>
      </c>
      <c r="G244" s="52">
        <v>0</v>
      </c>
      <c r="H244" s="49">
        <f t="shared" si="7"/>
        <v>300000</v>
      </c>
      <c r="I244" s="18"/>
      <c r="J244" s="50">
        <f t="shared" si="6"/>
        <v>300000</v>
      </c>
    </row>
    <row r="245" spans="1:10" ht="13.5" x14ac:dyDescent="0.25">
      <c r="A245" s="11" t="s">
        <v>4</v>
      </c>
      <c r="B245" s="11" t="s">
        <v>205</v>
      </c>
      <c r="C245" s="9" t="s">
        <v>17</v>
      </c>
      <c r="D245" s="9" t="s">
        <v>78</v>
      </c>
      <c r="E245" s="12" t="s">
        <v>142</v>
      </c>
      <c r="F245" s="51">
        <v>755000000</v>
      </c>
      <c r="G245" s="52">
        <v>308068160</v>
      </c>
      <c r="H245" s="49">
        <f t="shared" si="7"/>
        <v>446931840</v>
      </c>
      <c r="I245" s="18"/>
      <c r="J245" s="50">
        <f t="shared" si="6"/>
        <v>755000000</v>
      </c>
    </row>
    <row r="246" spans="1:10" ht="13.5" customHeight="1" x14ac:dyDescent="0.25">
      <c r="A246" s="11" t="s">
        <v>4</v>
      </c>
      <c r="B246" s="11" t="s">
        <v>205</v>
      </c>
      <c r="C246" s="9" t="s">
        <v>17</v>
      </c>
      <c r="D246" s="9" t="s">
        <v>79</v>
      </c>
      <c r="E246" s="12" t="s">
        <v>142</v>
      </c>
      <c r="F246" s="51">
        <v>433500000</v>
      </c>
      <c r="G246" s="52">
        <v>170099000</v>
      </c>
      <c r="H246" s="49">
        <f t="shared" si="7"/>
        <v>263401000</v>
      </c>
      <c r="I246" s="18"/>
      <c r="J246" s="50">
        <f t="shared" si="6"/>
        <v>433500000</v>
      </c>
    </row>
    <row r="247" spans="1:10" ht="13.5" x14ac:dyDescent="0.25">
      <c r="A247" s="11" t="s">
        <v>4</v>
      </c>
      <c r="B247" s="11" t="s">
        <v>205</v>
      </c>
      <c r="C247" s="9" t="s">
        <v>17</v>
      </c>
      <c r="D247" s="9" t="s">
        <v>80</v>
      </c>
      <c r="E247" s="12" t="s">
        <v>142</v>
      </c>
      <c r="F247" s="51">
        <v>261100000</v>
      </c>
      <c r="G247" s="52">
        <v>90715000</v>
      </c>
      <c r="H247" s="49">
        <f t="shared" si="7"/>
        <v>170385000</v>
      </c>
      <c r="I247" s="18"/>
      <c r="J247" s="50">
        <f t="shared" si="6"/>
        <v>261100000</v>
      </c>
    </row>
    <row r="248" spans="1:10" ht="13.5" x14ac:dyDescent="0.25">
      <c r="A248" s="11" t="s">
        <v>4</v>
      </c>
      <c r="B248" s="11" t="s">
        <v>205</v>
      </c>
      <c r="C248" s="9" t="s">
        <v>17</v>
      </c>
      <c r="D248" s="9" t="s">
        <v>81</v>
      </c>
      <c r="E248" s="12" t="s">
        <v>142</v>
      </c>
      <c r="F248" s="51">
        <v>188500000</v>
      </c>
      <c r="G248" s="52">
        <v>40173600</v>
      </c>
      <c r="H248" s="49">
        <f t="shared" si="7"/>
        <v>148326400</v>
      </c>
      <c r="I248" s="18"/>
      <c r="J248" s="50">
        <f t="shared" si="6"/>
        <v>188500000</v>
      </c>
    </row>
    <row r="249" spans="1:10" ht="13.5" x14ac:dyDescent="0.25">
      <c r="A249" s="11" t="s">
        <v>4</v>
      </c>
      <c r="B249" s="11" t="s">
        <v>205</v>
      </c>
      <c r="C249" s="9" t="s">
        <v>33</v>
      </c>
      <c r="D249" s="9" t="s">
        <v>82</v>
      </c>
      <c r="E249" s="12" t="s">
        <v>127</v>
      </c>
      <c r="F249" s="51">
        <v>2000000</v>
      </c>
      <c r="G249" s="52">
        <v>0</v>
      </c>
      <c r="H249" s="49">
        <f t="shared" si="7"/>
        <v>2000000</v>
      </c>
      <c r="I249" s="18"/>
      <c r="J249" s="50">
        <f t="shared" si="6"/>
        <v>2000000</v>
      </c>
    </row>
    <row r="250" spans="1:10" ht="13.5" customHeight="1" x14ac:dyDescent="0.25">
      <c r="A250" s="11" t="s">
        <v>4</v>
      </c>
      <c r="B250" s="11" t="s">
        <v>205</v>
      </c>
      <c r="C250" s="9" t="s">
        <v>33</v>
      </c>
      <c r="D250" s="9" t="s">
        <v>82</v>
      </c>
      <c r="E250" s="12" t="s">
        <v>131</v>
      </c>
      <c r="F250" s="51">
        <v>180000</v>
      </c>
      <c r="G250" s="52">
        <v>0</v>
      </c>
      <c r="H250" s="49">
        <f t="shared" si="7"/>
        <v>180000</v>
      </c>
      <c r="I250" s="18"/>
      <c r="J250" s="50">
        <f t="shared" si="6"/>
        <v>180000</v>
      </c>
    </row>
    <row r="251" spans="1:10" ht="13.5" x14ac:dyDescent="0.25">
      <c r="A251" s="11" t="s">
        <v>4</v>
      </c>
      <c r="B251" s="11" t="s">
        <v>205</v>
      </c>
      <c r="C251" s="9" t="s">
        <v>33</v>
      </c>
      <c r="D251" s="9" t="s">
        <v>82</v>
      </c>
      <c r="E251" s="12" t="s">
        <v>132</v>
      </c>
      <c r="F251" s="51">
        <v>9200000</v>
      </c>
      <c r="G251" s="52">
        <v>2160100</v>
      </c>
      <c r="H251" s="49">
        <f t="shared" si="7"/>
        <v>7039900</v>
      </c>
      <c r="I251" s="18"/>
      <c r="J251" s="50">
        <f t="shared" si="6"/>
        <v>9200000</v>
      </c>
    </row>
    <row r="252" spans="1:10" ht="13.5" x14ac:dyDescent="0.25">
      <c r="A252" s="11" t="s">
        <v>4</v>
      </c>
      <c r="B252" s="11" t="s">
        <v>205</v>
      </c>
      <c r="C252" s="9" t="s">
        <v>33</v>
      </c>
      <c r="D252" s="9" t="s">
        <v>82</v>
      </c>
      <c r="E252" s="12" t="s">
        <v>143</v>
      </c>
      <c r="F252" s="51">
        <v>23200000</v>
      </c>
      <c r="G252" s="52">
        <v>330000</v>
      </c>
      <c r="H252" s="49">
        <f t="shared" si="7"/>
        <v>22870000</v>
      </c>
      <c r="I252" s="18"/>
      <c r="J252" s="50">
        <f t="shared" si="6"/>
        <v>23200000</v>
      </c>
    </row>
    <row r="253" spans="1:10" ht="13.5" customHeight="1" x14ac:dyDescent="0.25">
      <c r="A253" s="11" t="s">
        <v>4</v>
      </c>
      <c r="B253" s="11" t="s">
        <v>205</v>
      </c>
      <c r="C253" s="9" t="s">
        <v>33</v>
      </c>
      <c r="D253" s="9" t="s">
        <v>82</v>
      </c>
      <c r="E253" s="12" t="s">
        <v>140</v>
      </c>
      <c r="F253" s="51">
        <v>12600000</v>
      </c>
      <c r="G253" s="52">
        <v>115000</v>
      </c>
      <c r="H253" s="49">
        <f t="shared" si="7"/>
        <v>12485000</v>
      </c>
      <c r="I253" s="18"/>
      <c r="J253" s="50">
        <f t="shared" si="6"/>
        <v>12600000</v>
      </c>
    </row>
    <row r="254" spans="1:10" ht="13.5" x14ac:dyDescent="0.25">
      <c r="A254" s="11" t="s">
        <v>4</v>
      </c>
      <c r="B254" s="11" t="s">
        <v>205</v>
      </c>
      <c r="C254" s="9" t="s">
        <v>12</v>
      </c>
      <c r="D254" s="9" t="s">
        <v>49</v>
      </c>
      <c r="E254" s="12" t="s">
        <v>135</v>
      </c>
      <c r="F254" s="51">
        <v>500000</v>
      </c>
      <c r="G254" s="52">
        <v>200000</v>
      </c>
      <c r="H254" s="49">
        <f t="shared" si="7"/>
        <v>300000</v>
      </c>
      <c r="I254" s="18"/>
      <c r="J254" s="50">
        <f t="shared" si="6"/>
        <v>500000</v>
      </c>
    </row>
    <row r="255" spans="1:10" ht="13.5" customHeight="1" x14ac:dyDescent="0.25">
      <c r="A255" s="11" t="s">
        <v>4</v>
      </c>
      <c r="B255" s="11" t="s">
        <v>205</v>
      </c>
      <c r="C255" s="9" t="s">
        <v>12</v>
      </c>
      <c r="D255" s="9" t="s">
        <v>49</v>
      </c>
      <c r="E255" s="12" t="s">
        <v>144</v>
      </c>
      <c r="F255" s="51">
        <v>950000</v>
      </c>
      <c r="G255" s="52">
        <v>0</v>
      </c>
      <c r="H255" s="49">
        <f t="shared" si="7"/>
        <v>950000</v>
      </c>
      <c r="I255" s="18"/>
      <c r="J255" s="50">
        <f t="shared" si="6"/>
        <v>950000</v>
      </c>
    </row>
    <row r="256" spans="1:10" ht="13.5" x14ac:dyDescent="0.25">
      <c r="A256" s="11" t="s">
        <v>4</v>
      </c>
      <c r="B256" s="11" t="s">
        <v>205</v>
      </c>
      <c r="C256" s="9" t="s">
        <v>12</v>
      </c>
      <c r="D256" s="9" t="s">
        <v>49</v>
      </c>
      <c r="E256" s="12" t="s">
        <v>130</v>
      </c>
      <c r="F256" s="51">
        <v>5000000</v>
      </c>
      <c r="G256" s="52">
        <v>0</v>
      </c>
      <c r="H256" s="49">
        <f t="shared" si="7"/>
        <v>5000000</v>
      </c>
      <c r="I256" s="18"/>
      <c r="J256" s="50">
        <f t="shared" si="6"/>
        <v>5000000</v>
      </c>
    </row>
    <row r="257" spans="1:10" ht="13.5" x14ac:dyDescent="0.25">
      <c r="A257" s="11" t="s">
        <v>4</v>
      </c>
      <c r="B257" s="11" t="s">
        <v>205</v>
      </c>
      <c r="C257" s="9" t="s">
        <v>12</v>
      </c>
      <c r="D257" s="9" t="s">
        <v>49</v>
      </c>
      <c r="E257" s="12" t="s">
        <v>145</v>
      </c>
      <c r="F257" s="51">
        <v>3000000</v>
      </c>
      <c r="G257" s="52">
        <v>0</v>
      </c>
      <c r="H257" s="49">
        <f t="shared" si="7"/>
        <v>3000000</v>
      </c>
      <c r="I257" s="18"/>
      <c r="J257" s="50">
        <f t="shared" si="6"/>
        <v>3000000</v>
      </c>
    </row>
    <row r="258" spans="1:10" ht="13.5" x14ac:dyDescent="0.25">
      <c r="A258" s="11" t="s">
        <v>4</v>
      </c>
      <c r="B258" s="11" t="s">
        <v>205</v>
      </c>
      <c r="C258" s="9" t="s">
        <v>18</v>
      </c>
      <c r="D258" s="9" t="s">
        <v>55</v>
      </c>
      <c r="E258" s="12" t="s">
        <v>146</v>
      </c>
      <c r="F258" s="51">
        <v>1000000</v>
      </c>
      <c r="G258" s="52">
        <v>0</v>
      </c>
      <c r="H258" s="49">
        <f t="shared" si="7"/>
        <v>1000000</v>
      </c>
      <c r="I258" s="18"/>
      <c r="J258" s="50">
        <f t="shared" si="6"/>
        <v>1000000</v>
      </c>
    </row>
    <row r="259" spans="1:10" ht="13.5" x14ac:dyDescent="0.25">
      <c r="A259" s="11" t="s">
        <v>4</v>
      </c>
      <c r="B259" s="11" t="s">
        <v>205</v>
      </c>
      <c r="C259" s="9" t="s">
        <v>18</v>
      </c>
      <c r="D259" s="9" t="s">
        <v>55</v>
      </c>
      <c r="E259" s="12" t="s">
        <v>147</v>
      </c>
      <c r="F259" s="51">
        <v>5000000</v>
      </c>
      <c r="G259" s="52">
        <v>0</v>
      </c>
      <c r="H259" s="49">
        <f t="shared" si="7"/>
        <v>5000000</v>
      </c>
      <c r="I259" s="18"/>
      <c r="J259" s="50">
        <f t="shared" si="6"/>
        <v>5000000</v>
      </c>
    </row>
    <row r="260" spans="1:10" ht="13.5" x14ac:dyDescent="0.25">
      <c r="A260" s="11" t="s">
        <v>4</v>
      </c>
      <c r="B260" s="11" t="s">
        <v>205</v>
      </c>
      <c r="C260" s="9" t="s">
        <v>18</v>
      </c>
      <c r="D260" s="9" t="s">
        <v>55</v>
      </c>
      <c r="E260" s="12" t="s">
        <v>148</v>
      </c>
      <c r="F260" s="51">
        <v>3200000</v>
      </c>
      <c r="G260" s="52">
        <v>44860</v>
      </c>
      <c r="H260" s="49">
        <f t="shared" si="7"/>
        <v>3155140</v>
      </c>
      <c r="I260" s="18"/>
      <c r="J260" s="50">
        <f t="shared" si="6"/>
        <v>3200000</v>
      </c>
    </row>
    <row r="261" spans="1:10" ht="13.5" x14ac:dyDescent="0.25">
      <c r="A261" s="11" t="s">
        <v>4</v>
      </c>
      <c r="B261" s="11" t="s">
        <v>205</v>
      </c>
      <c r="C261" s="9" t="s">
        <v>18</v>
      </c>
      <c r="D261" s="9" t="s">
        <v>55</v>
      </c>
      <c r="E261" s="12" t="s">
        <v>125</v>
      </c>
      <c r="F261" s="51">
        <v>1000000</v>
      </c>
      <c r="G261" s="52">
        <v>0</v>
      </c>
      <c r="H261" s="49">
        <f t="shared" si="7"/>
        <v>1000000</v>
      </c>
      <c r="I261" s="18"/>
      <c r="J261" s="50">
        <f t="shared" si="6"/>
        <v>1000000</v>
      </c>
    </row>
    <row r="262" spans="1:10" ht="13.5" customHeight="1" x14ac:dyDescent="0.3">
      <c r="A262" s="11" t="s">
        <v>4</v>
      </c>
      <c r="B262" s="11" t="s">
        <v>205</v>
      </c>
      <c r="C262" s="13" t="s">
        <v>18</v>
      </c>
      <c r="D262" s="9" t="s">
        <v>55</v>
      </c>
      <c r="E262" s="12" t="s">
        <v>136</v>
      </c>
      <c r="F262" s="51">
        <v>1300000</v>
      </c>
      <c r="G262" s="52">
        <v>0</v>
      </c>
      <c r="H262" s="49">
        <f t="shared" si="7"/>
        <v>1300000</v>
      </c>
      <c r="I262" s="18"/>
      <c r="J262" s="50">
        <f t="shared" si="6"/>
        <v>1300000</v>
      </c>
    </row>
    <row r="263" spans="1:10" ht="13.5" x14ac:dyDescent="0.25">
      <c r="A263" s="11" t="s">
        <v>4</v>
      </c>
      <c r="B263" s="11" t="s">
        <v>205</v>
      </c>
      <c r="C263" s="9" t="s">
        <v>13</v>
      </c>
      <c r="D263" s="9" t="s">
        <v>50</v>
      </c>
      <c r="E263" s="12" t="s">
        <v>149</v>
      </c>
      <c r="F263" s="51">
        <v>21950</v>
      </c>
      <c r="G263" s="52">
        <v>0</v>
      </c>
      <c r="H263" s="49">
        <f t="shared" si="7"/>
        <v>21950</v>
      </c>
      <c r="I263" s="18"/>
      <c r="J263" s="50">
        <f t="shared" si="6"/>
        <v>21950</v>
      </c>
    </row>
    <row r="264" spans="1:10" ht="13.5" x14ac:dyDescent="0.25">
      <c r="A264" s="11" t="s">
        <v>4</v>
      </c>
      <c r="B264" s="11" t="s">
        <v>205</v>
      </c>
      <c r="C264" s="9" t="s">
        <v>13</v>
      </c>
      <c r="D264" s="9" t="s">
        <v>50</v>
      </c>
      <c r="E264" s="12" t="s">
        <v>150</v>
      </c>
      <c r="F264" s="51">
        <v>15600000</v>
      </c>
      <c r="G264" s="52">
        <v>0</v>
      </c>
      <c r="H264" s="49">
        <f t="shared" si="7"/>
        <v>15600000</v>
      </c>
      <c r="I264" s="18"/>
      <c r="J264" s="50">
        <f t="shared" si="6"/>
        <v>15600000</v>
      </c>
    </row>
    <row r="265" spans="1:10" ht="13.5" x14ac:dyDescent="0.25">
      <c r="A265" s="11" t="s">
        <v>4</v>
      </c>
      <c r="B265" s="11" t="s">
        <v>205</v>
      </c>
      <c r="C265" s="9" t="s">
        <v>13</v>
      </c>
      <c r="D265" s="9" t="s">
        <v>50</v>
      </c>
      <c r="E265" s="12" t="s">
        <v>151</v>
      </c>
      <c r="F265" s="51">
        <v>550000</v>
      </c>
      <c r="G265" s="52">
        <v>0</v>
      </c>
      <c r="H265" s="49">
        <f t="shared" si="7"/>
        <v>550000</v>
      </c>
      <c r="I265" s="18"/>
      <c r="J265" s="50">
        <f t="shared" si="6"/>
        <v>550000</v>
      </c>
    </row>
    <row r="266" spans="1:10" ht="13.5" x14ac:dyDescent="0.25">
      <c r="A266" s="11" t="s">
        <v>4</v>
      </c>
      <c r="B266" s="11" t="s">
        <v>205</v>
      </c>
      <c r="C266" s="9" t="s">
        <v>13</v>
      </c>
      <c r="D266" s="9" t="s">
        <v>50</v>
      </c>
      <c r="E266" s="12" t="s">
        <v>152</v>
      </c>
      <c r="F266" s="51">
        <v>314000</v>
      </c>
      <c r="G266" s="52">
        <v>0</v>
      </c>
      <c r="H266" s="49">
        <f t="shared" si="7"/>
        <v>314000</v>
      </c>
      <c r="I266" s="18"/>
      <c r="J266" s="50">
        <f t="shared" si="6"/>
        <v>314000</v>
      </c>
    </row>
    <row r="267" spans="1:10" ht="13.5" x14ac:dyDescent="0.25">
      <c r="A267" s="11" t="s">
        <v>4</v>
      </c>
      <c r="B267" s="11" t="s">
        <v>205</v>
      </c>
      <c r="C267" s="9" t="s">
        <v>13</v>
      </c>
      <c r="D267" s="9" t="s">
        <v>50</v>
      </c>
      <c r="E267" s="12" t="s">
        <v>153</v>
      </c>
      <c r="F267" s="51">
        <v>93597000</v>
      </c>
      <c r="G267" s="52">
        <v>70407000</v>
      </c>
      <c r="H267" s="49">
        <f t="shared" si="7"/>
        <v>23190000</v>
      </c>
      <c r="I267" s="18"/>
      <c r="J267" s="50">
        <f t="shared" ref="J267:J330" si="8">F267-I267</f>
        <v>93597000</v>
      </c>
    </row>
    <row r="268" spans="1:10" ht="13.5" x14ac:dyDescent="0.25">
      <c r="A268" s="11" t="s">
        <v>4</v>
      </c>
      <c r="B268" s="11" t="s">
        <v>205</v>
      </c>
      <c r="C268" s="9" t="s">
        <v>13</v>
      </c>
      <c r="D268" s="9" t="s">
        <v>50</v>
      </c>
      <c r="E268" s="12" t="s">
        <v>187</v>
      </c>
      <c r="F268" s="51">
        <v>104400000</v>
      </c>
      <c r="G268" s="52">
        <v>38052760</v>
      </c>
      <c r="H268" s="49">
        <f t="shared" ref="H268:H331" si="9">F268-G268</f>
        <v>66347240</v>
      </c>
      <c r="I268" s="18"/>
      <c r="J268" s="50">
        <f t="shared" si="8"/>
        <v>104400000</v>
      </c>
    </row>
    <row r="269" spans="1:10" ht="13.5" customHeight="1" x14ac:dyDescent="0.25">
      <c r="A269" s="11" t="s">
        <v>4</v>
      </c>
      <c r="B269" s="11" t="s">
        <v>205</v>
      </c>
      <c r="C269" s="9" t="s">
        <v>13</v>
      </c>
      <c r="D269" s="9" t="s">
        <v>50</v>
      </c>
      <c r="E269" s="12" t="s">
        <v>188</v>
      </c>
      <c r="F269" s="51">
        <v>23200000</v>
      </c>
      <c r="G269" s="52">
        <v>4307340</v>
      </c>
      <c r="H269" s="49">
        <f t="shared" si="9"/>
        <v>18892660</v>
      </c>
      <c r="I269" s="18"/>
      <c r="J269" s="50">
        <f t="shared" si="8"/>
        <v>23200000</v>
      </c>
    </row>
    <row r="270" spans="1:10" ht="13.5" x14ac:dyDescent="0.25">
      <c r="A270" s="11" t="s">
        <v>4</v>
      </c>
      <c r="B270" s="11" t="s">
        <v>205</v>
      </c>
      <c r="C270" s="9" t="s">
        <v>13</v>
      </c>
      <c r="D270" s="9" t="s">
        <v>50</v>
      </c>
      <c r="E270" s="12" t="s">
        <v>189</v>
      </c>
      <c r="F270" s="51">
        <v>44000000</v>
      </c>
      <c r="G270" s="52">
        <v>12449100</v>
      </c>
      <c r="H270" s="49">
        <f t="shared" si="9"/>
        <v>31550900</v>
      </c>
      <c r="I270" s="18"/>
      <c r="J270" s="50">
        <f t="shared" si="8"/>
        <v>44000000</v>
      </c>
    </row>
    <row r="271" spans="1:10" ht="13.5" customHeight="1" x14ac:dyDescent="0.25">
      <c r="A271" s="11" t="s">
        <v>4</v>
      </c>
      <c r="B271" s="11" t="s">
        <v>205</v>
      </c>
      <c r="C271" s="9" t="s">
        <v>13</v>
      </c>
      <c r="D271" s="9" t="s">
        <v>50</v>
      </c>
      <c r="E271" s="12" t="s">
        <v>190</v>
      </c>
      <c r="F271" s="51">
        <v>9800000</v>
      </c>
      <c r="G271" s="52">
        <v>1984150</v>
      </c>
      <c r="H271" s="49">
        <f t="shared" si="9"/>
        <v>7815850</v>
      </c>
      <c r="I271" s="18"/>
      <c r="J271" s="50">
        <f t="shared" si="8"/>
        <v>9800000</v>
      </c>
    </row>
    <row r="272" spans="1:10" ht="13.5" x14ac:dyDescent="0.25">
      <c r="A272" s="11" t="s">
        <v>4</v>
      </c>
      <c r="B272" s="11" t="s">
        <v>205</v>
      </c>
      <c r="C272" s="9" t="s">
        <v>13</v>
      </c>
      <c r="D272" s="9" t="s">
        <v>50</v>
      </c>
      <c r="E272" s="12" t="s">
        <v>191</v>
      </c>
      <c r="F272" s="51">
        <v>70000000</v>
      </c>
      <c r="G272" s="52">
        <v>38448220</v>
      </c>
      <c r="H272" s="49">
        <f t="shared" si="9"/>
        <v>31551780</v>
      </c>
      <c r="I272" s="18"/>
      <c r="J272" s="50">
        <f t="shared" si="8"/>
        <v>70000000</v>
      </c>
    </row>
    <row r="273" spans="1:10" ht="13.5" x14ac:dyDescent="0.25">
      <c r="A273" s="11" t="s">
        <v>4</v>
      </c>
      <c r="B273" s="11" t="s">
        <v>205</v>
      </c>
      <c r="C273" s="9" t="s">
        <v>13</v>
      </c>
      <c r="D273" s="9" t="s">
        <v>50</v>
      </c>
      <c r="E273" s="12" t="s">
        <v>192</v>
      </c>
      <c r="F273" s="51">
        <v>75000000</v>
      </c>
      <c r="G273" s="52">
        <v>22796230</v>
      </c>
      <c r="H273" s="49">
        <f t="shared" si="9"/>
        <v>52203770</v>
      </c>
      <c r="I273" s="18"/>
      <c r="J273" s="50">
        <f t="shared" si="8"/>
        <v>75000000</v>
      </c>
    </row>
    <row r="274" spans="1:10" ht="13.5" x14ac:dyDescent="0.25">
      <c r="A274" s="11" t="s">
        <v>4</v>
      </c>
      <c r="B274" s="11" t="s">
        <v>205</v>
      </c>
      <c r="C274" s="9" t="s">
        <v>13</v>
      </c>
      <c r="D274" s="9" t="s">
        <v>50</v>
      </c>
      <c r="E274" s="12" t="s">
        <v>193</v>
      </c>
      <c r="F274" s="51">
        <v>5400000</v>
      </c>
      <c r="G274" s="52">
        <v>1230260</v>
      </c>
      <c r="H274" s="49">
        <f t="shared" si="9"/>
        <v>4169740</v>
      </c>
      <c r="I274" s="18"/>
      <c r="J274" s="50">
        <f t="shared" si="8"/>
        <v>5400000</v>
      </c>
    </row>
    <row r="275" spans="1:10" ht="13.5" x14ac:dyDescent="0.25">
      <c r="A275" s="11" t="s">
        <v>4</v>
      </c>
      <c r="B275" s="11" t="s">
        <v>205</v>
      </c>
      <c r="C275" s="9" t="s">
        <v>13</v>
      </c>
      <c r="D275" s="9" t="s">
        <v>50</v>
      </c>
      <c r="E275" s="12" t="s">
        <v>194</v>
      </c>
      <c r="F275" s="51">
        <v>34000000</v>
      </c>
      <c r="G275" s="52">
        <v>9391940</v>
      </c>
      <c r="H275" s="49">
        <f t="shared" si="9"/>
        <v>24608060</v>
      </c>
      <c r="I275" s="18"/>
      <c r="J275" s="50">
        <f t="shared" si="8"/>
        <v>34000000</v>
      </c>
    </row>
    <row r="276" spans="1:10" ht="13.5" x14ac:dyDescent="0.25">
      <c r="A276" s="11" t="s">
        <v>4</v>
      </c>
      <c r="B276" s="11" t="s">
        <v>205</v>
      </c>
      <c r="C276" s="9" t="s">
        <v>13</v>
      </c>
      <c r="D276" s="9" t="s">
        <v>50</v>
      </c>
      <c r="E276" s="12" t="s">
        <v>195</v>
      </c>
      <c r="F276" s="51">
        <v>3000000</v>
      </c>
      <c r="G276" s="52">
        <v>801640</v>
      </c>
      <c r="H276" s="49">
        <f t="shared" si="9"/>
        <v>2198360</v>
      </c>
      <c r="I276" s="18"/>
      <c r="J276" s="50">
        <f t="shared" si="8"/>
        <v>3000000</v>
      </c>
    </row>
    <row r="277" spans="1:10" ht="13.5" x14ac:dyDescent="0.25">
      <c r="A277" s="11" t="s">
        <v>4</v>
      </c>
      <c r="B277" s="11" t="s">
        <v>205</v>
      </c>
      <c r="C277" s="9" t="s">
        <v>13</v>
      </c>
      <c r="D277" s="9" t="s">
        <v>50</v>
      </c>
      <c r="E277" s="12" t="s">
        <v>154</v>
      </c>
      <c r="F277" s="51">
        <v>2000000</v>
      </c>
      <c r="G277" s="52">
        <v>0</v>
      </c>
      <c r="H277" s="49">
        <f t="shared" si="9"/>
        <v>2000000</v>
      </c>
      <c r="I277" s="18"/>
      <c r="J277" s="50">
        <f t="shared" si="8"/>
        <v>2000000</v>
      </c>
    </row>
    <row r="278" spans="1:10" ht="13.5" x14ac:dyDescent="0.25">
      <c r="A278" s="11" t="s">
        <v>4</v>
      </c>
      <c r="B278" s="11" t="s">
        <v>205</v>
      </c>
      <c r="C278" s="9" t="s">
        <v>13</v>
      </c>
      <c r="D278" s="9" t="s">
        <v>50</v>
      </c>
      <c r="E278" s="12" t="s">
        <v>144</v>
      </c>
      <c r="F278" s="51">
        <v>100000</v>
      </c>
      <c r="G278" s="52">
        <v>4400</v>
      </c>
      <c r="H278" s="49">
        <f t="shared" si="9"/>
        <v>95600</v>
      </c>
      <c r="I278" s="18"/>
      <c r="J278" s="50">
        <f t="shared" si="8"/>
        <v>100000</v>
      </c>
    </row>
    <row r="279" spans="1:10" ht="13.5" x14ac:dyDescent="0.25">
      <c r="A279" s="11" t="s">
        <v>4</v>
      </c>
      <c r="B279" s="11" t="s">
        <v>205</v>
      </c>
      <c r="C279" s="9" t="s">
        <v>13</v>
      </c>
      <c r="D279" s="9" t="s">
        <v>50</v>
      </c>
      <c r="E279" s="12" t="s">
        <v>155</v>
      </c>
      <c r="F279" s="51">
        <v>1200000</v>
      </c>
      <c r="G279" s="52">
        <v>400000</v>
      </c>
      <c r="H279" s="49">
        <f t="shared" si="9"/>
        <v>800000</v>
      </c>
      <c r="I279" s="18"/>
      <c r="J279" s="50">
        <f t="shared" si="8"/>
        <v>1200000</v>
      </c>
    </row>
    <row r="280" spans="1:10" ht="13.5" x14ac:dyDescent="0.25">
      <c r="A280" s="11" t="s">
        <v>4</v>
      </c>
      <c r="B280" s="11" t="s">
        <v>205</v>
      </c>
      <c r="C280" s="9" t="s">
        <v>13</v>
      </c>
      <c r="D280" s="9" t="s">
        <v>50</v>
      </c>
      <c r="E280" s="12" t="s">
        <v>156</v>
      </c>
      <c r="F280" s="51">
        <v>749100</v>
      </c>
      <c r="G280" s="52">
        <v>679150</v>
      </c>
      <c r="H280" s="49">
        <f t="shared" si="9"/>
        <v>69950</v>
      </c>
      <c r="I280" s="18"/>
      <c r="J280" s="50">
        <f t="shared" si="8"/>
        <v>749100</v>
      </c>
    </row>
    <row r="281" spans="1:10" ht="13.5" x14ac:dyDescent="0.25">
      <c r="A281" s="11" t="s">
        <v>4</v>
      </c>
      <c r="B281" s="11" t="s">
        <v>205</v>
      </c>
      <c r="C281" s="9" t="s">
        <v>13</v>
      </c>
      <c r="D281" s="9" t="s">
        <v>50</v>
      </c>
      <c r="E281" s="12" t="s">
        <v>145</v>
      </c>
      <c r="F281" s="51">
        <v>1000000</v>
      </c>
      <c r="G281" s="52">
        <v>0</v>
      </c>
      <c r="H281" s="49">
        <f t="shared" si="9"/>
        <v>1000000</v>
      </c>
      <c r="I281" s="18"/>
      <c r="J281" s="50">
        <f t="shared" si="8"/>
        <v>1000000</v>
      </c>
    </row>
    <row r="282" spans="1:10" ht="13.5" x14ac:dyDescent="0.25">
      <c r="A282" s="11" t="s">
        <v>4</v>
      </c>
      <c r="B282" s="11" t="s">
        <v>205</v>
      </c>
      <c r="C282" s="9" t="s">
        <v>34</v>
      </c>
      <c r="D282" s="9" t="s">
        <v>73</v>
      </c>
      <c r="E282" s="12" t="s">
        <v>132</v>
      </c>
      <c r="F282" s="51">
        <v>27200000</v>
      </c>
      <c r="G282" s="52">
        <v>0</v>
      </c>
      <c r="H282" s="49">
        <f t="shared" si="9"/>
        <v>27200000</v>
      </c>
      <c r="I282" s="18"/>
      <c r="J282" s="50">
        <f t="shared" si="8"/>
        <v>27200000</v>
      </c>
    </row>
    <row r="283" spans="1:10" ht="13.5" x14ac:dyDescent="0.25">
      <c r="A283" s="11" t="s">
        <v>4</v>
      </c>
      <c r="B283" s="11" t="s">
        <v>205</v>
      </c>
      <c r="C283" s="9" t="s">
        <v>34</v>
      </c>
      <c r="D283" s="9" t="s">
        <v>83</v>
      </c>
      <c r="E283" s="12" t="s">
        <v>138</v>
      </c>
      <c r="F283" s="51">
        <v>19200000</v>
      </c>
      <c r="G283" s="52">
        <v>3760000</v>
      </c>
      <c r="H283" s="49">
        <f t="shared" si="9"/>
        <v>15440000</v>
      </c>
      <c r="I283" s="18"/>
      <c r="J283" s="50">
        <f t="shared" si="8"/>
        <v>19200000</v>
      </c>
    </row>
    <row r="284" spans="1:10" ht="13.5" x14ac:dyDescent="0.25">
      <c r="A284" s="11" t="s">
        <v>4</v>
      </c>
      <c r="B284" s="11" t="s">
        <v>205</v>
      </c>
      <c r="C284" s="9" t="s">
        <v>34</v>
      </c>
      <c r="D284" s="9" t="s">
        <v>83</v>
      </c>
      <c r="E284" s="12" t="s">
        <v>132</v>
      </c>
      <c r="F284" s="51">
        <v>1000000</v>
      </c>
      <c r="G284" s="52">
        <v>908229</v>
      </c>
      <c r="H284" s="49">
        <f t="shared" si="9"/>
        <v>91771</v>
      </c>
      <c r="I284" s="18"/>
      <c r="J284" s="50">
        <f t="shared" si="8"/>
        <v>1000000</v>
      </c>
    </row>
    <row r="285" spans="1:10" ht="13.5" x14ac:dyDescent="0.25">
      <c r="A285" s="11" t="s">
        <v>4</v>
      </c>
      <c r="B285" s="11" t="s">
        <v>205</v>
      </c>
      <c r="C285" s="9" t="s">
        <v>34</v>
      </c>
      <c r="D285" s="9" t="s">
        <v>83</v>
      </c>
      <c r="E285" s="12" t="s">
        <v>143</v>
      </c>
      <c r="F285" s="51">
        <v>2000000</v>
      </c>
      <c r="G285" s="52">
        <v>0</v>
      </c>
      <c r="H285" s="49">
        <f t="shared" si="9"/>
        <v>2000000</v>
      </c>
      <c r="I285" s="18"/>
      <c r="J285" s="50">
        <f t="shared" si="8"/>
        <v>2000000</v>
      </c>
    </row>
    <row r="286" spans="1:10" ht="13.5" x14ac:dyDescent="0.25">
      <c r="A286" s="11" t="s">
        <v>4</v>
      </c>
      <c r="B286" s="11" t="s">
        <v>205</v>
      </c>
      <c r="C286" s="9" t="s">
        <v>19</v>
      </c>
      <c r="D286" s="9" t="s">
        <v>56</v>
      </c>
      <c r="E286" s="12" t="s">
        <v>150</v>
      </c>
      <c r="F286" s="51">
        <v>15000000</v>
      </c>
      <c r="G286" s="52">
        <v>4765000</v>
      </c>
      <c r="H286" s="49">
        <f t="shared" si="9"/>
        <v>10235000</v>
      </c>
      <c r="I286" s="18"/>
      <c r="J286" s="50">
        <f t="shared" si="8"/>
        <v>15000000</v>
      </c>
    </row>
    <row r="287" spans="1:10" ht="13.5" x14ac:dyDescent="0.25">
      <c r="A287" s="11" t="s">
        <v>4</v>
      </c>
      <c r="B287" s="11" t="s">
        <v>205</v>
      </c>
      <c r="C287" s="9" t="s">
        <v>19</v>
      </c>
      <c r="D287" s="9" t="s">
        <v>56</v>
      </c>
      <c r="E287" s="12" t="s">
        <v>151</v>
      </c>
      <c r="F287" s="51">
        <v>1000000</v>
      </c>
      <c r="G287" s="52">
        <v>0</v>
      </c>
      <c r="H287" s="49">
        <f t="shared" si="9"/>
        <v>1000000</v>
      </c>
      <c r="I287" s="18"/>
      <c r="J287" s="50">
        <f t="shared" si="8"/>
        <v>1000000</v>
      </c>
    </row>
    <row r="288" spans="1:10" ht="13.5" customHeight="1" x14ac:dyDescent="0.3">
      <c r="A288" s="11" t="s">
        <v>4</v>
      </c>
      <c r="B288" s="11" t="s">
        <v>205</v>
      </c>
      <c r="C288" s="13" t="s">
        <v>19</v>
      </c>
      <c r="D288" s="9" t="s">
        <v>56</v>
      </c>
      <c r="E288" s="12" t="s">
        <v>152</v>
      </c>
      <c r="F288" s="51">
        <v>284000000</v>
      </c>
      <c r="G288" s="52">
        <v>54527793</v>
      </c>
      <c r="H288" s="49">
        <f t="shared" si="9"/>
        <v>229472207</v>
      </c>
      <c r="I288" s="18"/>
      <c r="J288" s="50">
        <f t="shared" si="8"/>
        <v>284000000</v>
      </c>
    </row>
    <row r="289" spans="1:10" ht="13.5" x14ac:dyDescent="0.25">
      <c r="A289" s="11" t="s">
        <v>4</v>
      </c>
      <c r="B289" s="11" t="s">
        <v>205</v>
      </c>
      <c r="C289" s="9" t="s">
        <v>35</v>
      </c>
      <c r="D289" s="9" t="s">
        <v>73</v>
      </c>
      <c r="E289" s="12" t="s">
        <v>131</v>
      </c>
      <c r="F289" s="51">
        <v>400000</v>
      </c>
      <c r="G289" s="52">
        <v>0</v>
      </c>
      <c r="H289" s="49">
        <f t="shared" si="9"/>
        <v>400000</v>
      </c>
      <c r="I289" s="18"/>
      <c r="J289" s="50">
        <f t="shared" si="8"/>
        <v>400000</v>
      </c>
    </row>
    <row r="290" spans="1:10" ht="13.5" customHeight="1" x14ac:dyDescent="0.3">
      <c r="A290" s="11" t="s">
        <v>4</v>
      </c>
      <c r="B290" s="11" t="s">
        <v>205</v>
      </c>
      <c r="C290" s="13" t="s">
        <v>36</v>
      </c>
      <c r="D290" s="9" t="s">
        <v>80</v>
      </c>
      <c r="E290" s="12" t="s">
        <v>140</v>
      </c>
      <c r="F290" s="51">
        <v>1000000</v>
      </c>
      <c r="G290" s="52">
        <v>485600</v>
      </c>
      <c r="H290" s="49">
        <f t="shared" si="9"/>
        <v>514400</v>
      </c>
      <c r="I290" s="18"/>
      <c r="J290" s="50">
        <f t="shared" si="8"/>
        <v>1000000</v>
      </c>
    </row>
    <row r="291" spans="1:10" ht="13.5" x14ac:dyDescent="0.25">
      <c r="A291" s="11" t="s">
        <v>4</v>
      </c>
      <c r="B291" s="11" t="s">
        <v>205</v>
      </c>
      <c r="C291" s="9" t="s">
        <v>20</v>
      </c>
      <c r="D291" s="9" t="s">
        <v>57</v>
      </c>
      <c r="E291" s="12" t="s">
        <v>125</v>
      </c>
      <c r="F291" s="51">
        <v>200000</v>
      </c>
      <c r="G291" s="52">
        <v>0</v>
      </c>
      <c r="H291" s="49">
        <f t="shared" si="9"/>
        <v>200000</v>
      </c>
      <c r="I291" s="18"/>
      <c r="J291" s="50">
        <f t="shared" si="8"/>
        <v>200000</v>
      </c>
    </row>
    <row r="292" spans="1:10" ht="13.5" x14ac:dyDescent="0.25">
      <c r="A292" s="11" t="s">
        <v>4</v>
      </c>
      <c r="B292" s="11" t="s">
        <v>205</v>
      </c>
      <c r="C292" s="9" t="s">
        <v>20</v>
      </c>
      <c r="D292" s="9" t="s">
        <v>57</v>
      </c>
      <c r="E292" s="12" t="s">
        <v>135</v>
      </c>
      <c r="F292" s="51">
        <v>300000</v>
      </c>
      <c r="G292" s="52">
        <v>0</v>
      </c>
      <c r="H292" s="49">
        <f t="shared" si="9"/>
        <v>300000</v>
      </c>
      <c r="I292" s="18"/>
      <c r="J292" s="50">
        <f t="shared" si="8"/>
        <v>300000</v>
      </c>
    </row>
    <row r="293" spans="1:10" ht="13.5" x14ac:dyDescent="0.25">
      <c r="A293" s="11" t="s">
        <v>4</v>
      </c>
      <c r="B293" s="11" t="s">
        <v>205</v>
      </c>
      <c r="C293" s="9" t="s">
        <v>20</v>
      </c>
      <c r="D293" s="9" t="s">
        <v>57</v>
      </c>
      <c r="E293" s="12" t="s">
        <v>136</v>
      </c>
      <c r="F293" s="51">
        <v>200000</v>
      </c>
      <c r="G293" s="52">
        <v>0</v>
      </c>
      <c r="H293" s="49">
        <f t="shared" si="9"/>
        <v>200000</v>
      </c>
      <c r="I293" s="18"/>
      <c r="J293" s="50">
        <f t="shared" si="8"/>
        <v>200000</v>
      </c>
    </row>
    <row r="294" spans="1:10" ht="13.5" x14ac:dyDescent="0.25">
      <c r="A294" s="11" t="s">
        <v>4</v>
      </c>
      <c r="B294" s="11" t="s">
        <v>205</v>
      </c>
      <c r="C294" s="9" t="s">
        <v>20</v>
      </c>
      <c r="D294" s="9" t="s">
        <v>57</v>
      </c>
      <c r="E294" s="12" t="s">
        <v>138</v>
      </c>
      <c r="F294" s="51">
        <v>5200000</v>
      </c>
      <c r="G294" s="52">
        <v>97000</v>
      </c>
      <c r="H294" s="49">
        <f t="shared" si="9"/>
        <v>5103000</v>
      </c>
      <c r="I294" s="18"/>
      <c r="J294" s="50">
        <f t="shared" si="8"/>
        <v>5200000</v>
      </c>
    </row>
    <row r="295" spans="1:10" ht="13.5" customHeight="1" x14ac:dyDescent="0.25">
      <c r="A295" s="11" t="s">
        <v>4</v>
      </c>
      <c r="B295" s="11" t="s">
        <v>205</v>
      </c>
      <c r="C295" s="9" t="s">
        <v>20</v>
      </c>
      <c r="D295" s="9" t="s">
        <v>57</v>
      </c>
      <c r="E295" s="12" t="s">
        <v>131</v>
      </c>
      <c r="F295" s="51">
        <v>1608000</v>
      </c>
      <c r="G295" s="52">
        <v>0</v>
      </c>
      <c r="H295" s="49">
        <f t="shared" si="9"/>
        <v>1608000</v>
      </c>
      <c r="I295" s="18"/>
      <c r="J295" s="50">
        <f t="shared" si="8"/>
        <v>1608000</v>
      </c>
    </row>
    <row r="296" spans="1:10" ht="13.5" x14ac:dyDescent="0.25">
      <c r="A296" s="11" t="s">
        <v>4</v>
      </c>
      <c r="B296" s="11" t="s">
        <v>205</v>
      </c>
      <c r="C296" s="9" t="s">
        <v>20</v>
      </c>
      <c r="D296" s="9" t="s">
        <v>57</v>
      </c>
      <c r="E296" s="12" t="s">
        <v>139</v>
      </c>
      <c r="F296" s="51">
        <v>31656000</v>
      </c>
      <c r="G296" s="52">
        <v>15034500</v>
      </c>
      <c r="H296" s="49">
        <f t="shared" si="9"/>
        <v>16621500</v>
      </c>
      <c r="I296" s="18"/>
      <c r="J296" s="50">
        <f t="shared" si="8"/>
        <v>31656000</v>
      </c>
    </row>
    <row r="297" spans="1:10" ht="13.5" customHeight="1" x14ac:dyDescent="0.25">
      <c r="A297" s="11" t="s">
        <v>4</v>
      </c>
      <c r="B297" s="11" t="s">
        <v>205</v>
      </c>
      <c r="C297" s="9" t="s">
        <v>14</v>
      </c>
      <c r="D297" s="9" t="s">
        <v>84</v>
      </c>
      <c r="E297" s="12" t="s">
        <v>125</v>
      </c>
      <c r="F297" s="51">
        <v>600000</v>
      </c>
      <c r="G297" s="52">
        <v>0</v>
      </c>
      <c r="H297" s="49">
        <f t="shared" si="9"/>
        <v>600000</v>
      </c>
      <c r="I297" s="18"/>
      <c r="J297" s="50">
        <f t="shared" si="8"/>
        <v>600000</v>
      </c>
    </row>
    <row r="298" spans="1:10" ht="13.5" x14ac:dyDescent="0.25">
      <c r="A298" s="11" t="s">
        <v>4</v>
      </c>
      <c r="B298" s="11" t="s">
        <v>205</v>
      </c>
      <c r="C298" s="9" t="s">
        <v>14</v>
      </c>
      <c r="D298" s="9" t="s">
        <v>84</v>
      </c>
      <c r="E298" s="12" t="s">
        <v>135</v>
      </c>
      <c r="F298" s="51">
        <v>200000</v>
      </c>
      <c r="G298" s="52">
        <v>0</v>
      </c>
      <c r="H298" s="49">
        <f t="shared" si="9"/>
        <v>200000</v>
      </c>
      <c r="I298" s="18"/>
      <c r="J298" s="50">
        <f t="shared" si="8"/>
        <v>200000</v>
      </c>
    </row>
    <row r="299" spans="1:10" ht="13.5" x14ac:dyDescent="0.25">
      <c r="A299" s="11" t="s">
        <v>4</v>
      </c>
      <c r="B299" s="11" t="s">
        <v>205</v>
      </c>
      <c r="C299" s="9" t="s">
        <v>14</v>
      </c>
      <c r="D299" s="9" t="s">
        <v>84</v>
      </c>
      <c r="E299" s="12" t="s">
        <v>136</v>
      </c>
      <c r="F299" s="51">
        <v>500000</v>
      </c>
      <c r="G299" s="52">
        <v>0</v>
      </c>
      <c r="H299" s="49">
        <f t="shared" si="9"/>
        <v>500000</v>
      </c>
      <c r="I299" s="18"/>
      <c r="J299" s="50">
        <f t="shared" si="8"/>
        <v>500000</v>
      </c>
    </row>
    <row r="300" spans="1:10" ht="13.5" customHeight="1" x14ac:dyDescent="0.25">
      <c r="A300" s="11" t="s">
        <v>4</v>
      </c>
      <c r="B300" s="11" t="s">
        <v>205</v>
      </c>
      <c r="C300" s="9" t="s">
        <v>14</v>
      </c>
      <c r="D300" s="9" t="s">
        <v>58</v>
      </c>
      <c r="E300" s="12" t="s">
        <v>157</v>
      </c>
      <c r="F300" s="51">
        <v>9400000</v>
      </c>
      <c r="G300" s="52">
        <v>400000</v>
      </c>
      <c r="H300" s="49">
        <f t="shared" si="9"/>
        <v>9000000</v>
      </c>
      <c r="I300" s="18"/>
      <c r="J300" s="50">
        <f t="shared" si="8"/>
        <v>9400000</v>
      </c>
    </row>
    <row r="301" spans="1:10" ht="13.5" x14ac:dyDescent="0.25">
      <c r="A301" s="11" t="s">
        <v>4</v>
      </c>
      <c r="B301" s="11" t="s">
        <v>205</v>
      </c>
      <c r="C301" s="9" t="s">
        <v>14</v>
      </c>
      <c r="D301" s="9" t="s">
        <v>51</v>
      </c>
      <c r="E301" s="12" t="s">
        <v>158</v>
      </c>
      <c r="F301" s="51">
        <v>3400000</v>
      </c>
      <c r="G301" s="52">
        <v>0</v>
      </c>
      <c r="H301" s="49">
        <f t="shared" si="9"/>
        <v>3400000</v>
      </c>
      <c r="I301" s="18"/>
      <c r="J301" s="50">
        <f t="shared" si="8"/>
        <v>3400000</v>
      </c>
    </row>
    <row r="302" spans="1:10" ht="13.5" x14ac:dyDescent="0.25">
      <c r="A302" s="11" t="s">
        <v>4</v>
      </c>
      <c r="B302" s="11" t="s">
        <v>205</v>
      </c>
      <c r="C302" s="9" t="s">
        <v>14</v>
      </c>
      <c r="D302" s="9" t="s">
        <v>59</v>
      </c>
      <c r="E302" s="12" t="s">
        <v>159</v>
      </c>
      <c r="F302" s="51">
        <v>720000</v>
      </c>
      <c r="G302" s="52">
        <v>150000</v>
      </c>
      <c r="H302" s="49">
        <f t="shared" si="9"/>
        <v>570000</v>
      </c>
      <c r="I302" s="18"/>
      <c r="J302" s="50">
        <f t="shared" si="8"/>
        <v>720000</v>
      </c>
    </row>
    <row r="303" spans="1:10" ht="13.5" x14ac:dyDescent="0.25">
      <c r="A303" s="11" t="s">
        <v>4</v>
      </c>
      <c r="B303" s="11" t="s">
        <v>205</v>
      </c>
      <c r="C303" s="9" t="s">
        <v>14</v>
      </c>
      <c r="D303" s="9" t="s">
        <v>60</v>
      </c>
      <c r="E303" s="12" t="s">
        <v>157</v>
      </c>
      <c r="F303" s="51">
        <v>2000000</v>
      </c>
      <c r="G303" s="52">
        <v>0</v>
      </c>
      <c r="H303" s="49">
        <f t="shared" si="9"/>
        <v>2000000</v>
      </c>
      <c r="I303" s="18"/>
      <c r="J303" s="50">
        <f t="shared" si="8"/>
        <v>2000000</v>
      </c>
    </row>
    <row r="304" spans="1:10" ht="13.5" x14ac:dyDescent="0.25">
      <c r="A304" s="11" t="s">
        <v>4</v>
      </c>
      <c r="B304" s="11" t="s">
        <v>205</v>
      </c>
      <c r="C304" s="9" t="s">
        <v>14</v>
      </c>
      <c r="D304" s="9" t="s">
        <v>61</v>
      </c>
      <c r="E304" s="12" t="s">
        <v>157</v>
      </c>
      <c r="F304" s="51">
        <v>1600000</v>
      </c>
      <c r="G304" s="52">
        <v>0</v>
      </c>
      <c r="H304" s="49">
        <f t="shared" si="9"/>
        <v>1600000</v>
      </c>
      <c r="I304" s="18"/>
      <c r="J304" s="50">
        <f t="shared" si="8"/>
        <v>1600000</v>
      </c>
    </row>
    <row r="305" spans="1:10" ht="13.5" x14ac:dyDescent="0.25">
      <c r="A305" s="11" t="s">
        <v>4</v>
      </c>
      <c r="B305" s="11" t="s">
        <v>205</v>
      </c>
      <c r="C305" s="9" t="s">
        <v>14</v>
      </c>
      <c r="D305" s="9" t="s">
        <v>62</v>
      </c>
      <c r="E305" s="12" t="s">
        <v>157</v>
      </c>
      <c r="F305" s="51">
        <v>5000000</v>
      </c>
      <c r="G305" s="52">
        <v>1600000</v>
      </c>
      <c r="H305" s="49">
        <f t="shared" si="9"/>
        <v>3400000</v>
      </c>
      <c r="I305" s="18"/>
      <c r="J305" s="50">
        <f t="shared" si="8"/>
        <v>5000000</v>
      </c>
    </row>
    <row r="306" spans="1:10" ht="13.5" x14ac:dyDescent="0.25">
      <c r="A306" s="11" t="s">
        <v>4</v>
      </c>
      <c r="B306" s="11" t="s">
        <v>205</v>
      </c>
      <c r="C306" s="9" t="s">
        <v>14</v>
      </c>
      <c r="D306" s="9" t="s">
        <v>63</v>
      </c>
      <c r="E306" s="12" t="s">
        <v>157</v>
      </c>
      <c r="F306" s="51">
        <v>1200000</v>
      </c>
      <c r="G306" s="52">
        <v>0</v>
      </c>
      <c r="H306" s="49">
        <f t="shared" si="9"/>
        <v>1200000</v>
      </c>
      <c r="I306" s="18"/>
      <c r="J306" s="50">
        <f t="shared" si="8"/>
        <v>1200000</v>
      </c>
    </row>
    <row r="307" spans="1:10" ht="13.5" x14ac:dyDescent="0.25">
      <c r="A307" s="11" t="s">
        <v>4</v>
      </c>
      <c r="B307" s="11" t="s">
        <v>205</v>
      </c>
      <c r="C307" s="9" t="s">
        <v>21</v>
      </c>
      <c r="D307" s="9" t="s">
        <v>58</v>
      </c>
      <c r="E307" s="12" t="s">
        <v>142</v>
      </c>
      <c r="F307" s="51">
        <v>10000000</v>
      </c>
      <c r="G307" s="52">
        <v>3235000</v>
      </c>
      <c r="H307" s="49">
        <f t="shared" si="9"/>
        <v>6765000</v>
      </c>
      <c r="I307" s="18"/>
      <c r="J307" s="50">
        <f t="shared" si="8"/>
        <v>10000000</v>
      </c>
    </row>
    <row r="308" spans="1:10" ht="13.5" x14ac:dyDescent="0.25">
      <c r="A308" s="11" t="s">
        <v>4</v>
      </c>
      <c r="B308" s="11" t="s">
        <v>205</v>
      </c>
      <c r="C308" s="9" t="s">
        <v>21</v>
      </c>
      <c r="D308" s="9" t="s">
        <v>51</v>
      </c>
      <c r="E308" s="12" t="s">
        <v>142</v>
      </c>
      <c r="F308" s="51">
        <v>115000000</v>
      </c>
      <c r="G308" s="52">
        <v>67539000</v>
      </c>
      <c r="H308" s="49">
        <f t="shared" si="9"/>
        <v>47461000</v>
      </c>
      <c r="I308" s="18"/>
      <c r="J308" s="50">
        <f t="shared" si="8"/>
        <v>115000000</v>
      </c>
    </row>
    <row r="309" spans="1:10" ht="13.5" x14ac:dyDescent="0.25">
      <c r="A309" s="11" t="s">
        <v>4</v>
      </c>
      <c r="B309" s="11" t="s">
        <v>205</v>
      </c>
      <c r="C309" s="9" t="s">
        <v>21</v>
      </c>
      <c r="D309" s="9" t="s">
        <v>59</v>
      </c>
      <c r="E309" s="12" t="s">
        <v>142</v>
      </c>
      <c r="F309" s="51">
        <v>1000000</v>
      </c>
      <c r="G309" s="52">
        <v>0</v>
      </c>
      <c r="H309" s="49">
        <f t="shared" si="9"/>
        <v>1000000</v>
      </c>
      <c r="I309" s="18"/>
      <c r="J309" s="50">
        <f t="shared" si="8"/>
        <v>1000000</v>
      </c>
    </row>
    <row r="310" spans="1:10" ht="13.5" x14ac:dyDescent="0.25">
      <c r="A310" s="11" t="s">
        <v>4</v>
      </c>
      <c r="B310" s="11" t="s">
        <v>205</v>
      </c>
      <c r="C310" s="9" t="s">
        <v>21</v>
      </c>
      <c r="D310" s="9" t="s">
        <v>60</v>
      </c>
      <c r="E310" s="12" t="s">
        <v>142</v>
      </c>
      <c r="F310" s="51">
        <v>1000000</v>
      </c>
      <c r="G310" s="52">
        <v>0</v>
      </c>
      <c r="H310" s="49">
        <f t="shared" si="9"/>
        <v>1000000</v>
      </c>
      <c r="I310" s="18"/>
      <c r="J310" s="50">
        <f t="shared" si="8"/>
        <v>1000000</v>
      </c>
    </row>
    <row r="311" spans="1:10" ht="13.5" customHeight="1" x14ac:dyDescent="0.25">
      <c r="A311" s="11" t="s">
        <v>4</v>
      </c>
      <c r="B311" s="11" t="s">
        <v>205</v>
      </c>
      <c r="C311" s="9" t="s">
        <v>21</v>
      </c>
      <c r="D311" s="9" t="s">
        <v>61</v>
      </c>
      <c r="E311" s="12" t="s">
        <v>142</v>
      </c>
      <c r="F311" s="51">
        <v>1000000</v>
      </c>
      <c r="G311" s="52">
        <v>0</v>
      </c>
      <c r="H311" s="49">
        <f t="shared" si="9"/>
        <v>1000000</v>
      </c>
      <c r="I311" s="18"/>
      <c r="J311" s="50">
        <f t="shared" si="8"/>
        <v>1000000</v>
      </c>
    </row>
    <row r="312" spans="1:10" ht="13.5" x14ac:dyDescent="0.25">
      <c r="A312" s="11" t="s">
        <v>4</v>
      </c>
      <c r="B312" s="11" t="s">
        <v>205</v>
      </c>
      <c r="C312" s="9" t="s">
        <v>21</v>
      </c>
      <c r="D312" s="9" t="s">
        <v>62</v>
      </c>
      <c r="E312" s="12" t="s">
        <v>142</v>
      </c>
      <c r="F312" s="51">
        <v>2000000</v>
      </c>
      <c r="G312" s="52">
        <v>0</v>
      </c>
      <c r="H312" s="49">
        <f t="shared" si="9"/>
        <v>2000000</v>
      </c>
      <c r="I312" s="18"/>
      <c r="J312" s="50">
        <f t="shared" si="8"/>
        <v>2000000</v>
      </c>
    </row>
    <row r="313" spans="1:10" ht="13.5" x14ac:dyDescent="0.25">
      <c r="A313" s="11" t="s">
        <v>4</v>
      </c>
      <c r="B313" s="11" t="s">
        <v>205</v>
      </c>
      <c r="C313" s="9" t="s">
        <v>21</v>
      </c>
      <c r="D313" s="9" t="s">
        <v>63</v>
      </c>
      <c r="E313" s="12" t="s">
        <v>142</v>
      </c>
      <c r="F313" s="51">
        <v>2000000</v>
      </c>
      <c r="G313" s="52">
        <v>0</v>
      </c>
      <c r="H313" s="49">
        <f t="shared" si="9"/>
        <v>2000000</v>
      </c>
      <c r="I313" s="18"/>
      <c r="J313" s="50">
        <f t="shared" si="8"/>
        <v>2000000</v>
      </c>
    </row>
    <row r="314" spans="1:10" ht="13.5" x14ac:dyDescent="0.25">
      <c r="A314" s="11" t="s">
        <v>4</v>
      </c>
      <c r="B314" s="11" t="s">
        <v>205</v>
      </c>
      <c r="C314" s="9" t="s">
        <v>21</v>
      </c>
      <c r="D314" s="9" t="s">
        <v>85</v>
      </c>
      <c r="E314" s="12" t="s">
        <v>125</v>
      </c>
      <c r="F314" s="51">
        <v>700000</v>
      </c>
      <c r="G314" s="52">
        <v>30000</v>
      </c>
      <c r="H314" s="49">
        <f t="shared" si="9"/>
        <v>670000</v>
      </c>
      <c r="I314" s="18"/>
      <c r="J314" s="50">
        <f t="shared" si="8"/>
        <v>700000</v>
      </c>
    </row>
    <row r="315" spans="1:10" ht="13.5" x14ac:dyDescent="0.25">
      <c r="A315" s="11" t="s">
        <v>4</v>
      </c>
      <c r="B315" s="11" t="s">
        <v>205</v>
      </c>
      <c r="C315" s="9" t="s">
        <v>21</v>
      </c>
      <c r="D315" s="9" t="s">
        <v>85</v>
      </c>
      <c r="E315" s="12" t="s">
        <v>127</v>
      </c>
      <c r="F315" s="51">
        <v>400000</v>
      </c>
      <c r="G315" s="52">
        <v>307000</v>
      </c>
      <c r="H315" s="49">
        <f t="shared" si="9"/>
        <v>93000</v>
      </c>
      <c r="I315" s="18"/>
      <c r="J315" s="50">
        <f t="shared" si="8"/>
        <v>400000</v>
      </c>
    </row>
    <row r="316" spans="1:10" ht="13.5" x14ac:dyDescent="0.25">
      <c r="A316" s="11" t="s">
        <v>4</v>
      </c>
      <c r="B316" s="11" t="s">
        <v>205</v>
      </c>
      <c r="C316" s="9" t="s">
        <v>21</v>
      </c>
      <c r="D316" s="9" t="s">
        <v>85</v>
      </c>
      <c r="E316" s="12" t="s">
        <v>135</v>
      </c>
      <c r="F316" s="51">
        <v>200000</v>
      </c>
      <c r="G316" s="52">
        <v>0</v>
      </c>
      <c r="H316" s="49">
        <f t="shared" si="9"/>
        <v>200000</v>
      </c>
      <c r="I316" s="18"/>
      <c r="J316" s="50">
        <f t="shared" si="8"/>
        <v>200000</v>
      </c>
    </row>
    <row r="317" spans="1:10" ht="13.5" x14ac:dyDescent="0.25">
      <c r="A317" s="11" t="s">
        <v>4</v>
      </c>
      <c r="B317" s="11" t="s">
        <v>205</v>
      </c>
      <c r="C317" s="9" t="s">
        <v>21</v>
      </c>
      <c r="D317" s="9" t="s">
        <v>85</v>
      </c>
      <c r="E317" s="12" t="s">
        <v>130</v>
      </c>
      <c r="F317" s="51">
        <v>160000</v>
      </c>
      <c r="G317" s="52">
        <v>0</v>
      </c>
      <c r="H317" s="49">
        <f t="shared" si="9"/>
        <v>160000</v>
      </c>
      <c r="I317" s="18"/>
      <c r="J317" s="50">
        <f t="shared" si="8"/>
        <v>160000</v>
      </c>
    </row>
    <row r="318" spans="1:10" ht="13.5" x14ac:dyDescent="0.25">
      <c r="A318" s="11" t="s">
        <v>4</v>
      </c>
      <c r="B318" s="11" t="s">
        <v>205</v>
      </c>
      <c r="C318" s="9" t="s">
        <v>21</v>
      </c>
      <c r="D318" s="9" t="s">
        <v>85</v>
      </c>
      <c r="E318" s="12" t="s">
        <v>136</v>
      </c>
      <c r="F318" s="51">
        <v>900000</v>
      </c>
      <c r="G318" s="52">
        <v>0</v>
      </c>
      <c r="H318" s="49">
        <f t="shared" si="9"/>
        <v>900000</v>
      </c>
      <c r="I318" s="18"/>
      <c r="J318" s="50">
        <f t="shared" si="8"/>
        <v>900000</v>
      </c>
    </row>
    <row r="319" spans="1:10" ht="13.5" x14ac:dyDescent="0.25">
      <c r="A319" s="11" t="s">
        <v>4</v>
      </c>
      <c r="B319" s="11" t="s">
        <v>205</v>
      </c>
      <c r="C319" s="9" t="s">
        <v>21</v>
      </c>
      <c r="D319" s="9" t="s">
        <v>85</v>
      </c>
      <c r="E319" s="12" t="s">
        <v>196</v>
      </c>
      <c r="F319" s="51">
        <v>150000</v>
      </c>
      <c r="G319" s="52">
        <v>0</v>
      </c>
      <c r="H319" s="49">
        <f t="shared" si="9"/>
        <v>150000</v>
      </c>
      <c r="I319" s="18"/>
      <c r="J319" s="50">
        <f t="shared" si="8"/>
        <v>150000</v>
      </c>
    </row>
    <row r="320" spans="1:10" ht="13.5" x14ac:dyDescent="0.25">
      <c r="A320" s="11" t="s">
        <v>4</v>
      </c>
      <c r="B320" s="11" t="s">
        <v>205</v>
      </c>
      <c r="C320" s="9" t="s">
        <v>21</v>
      </c>
      <c r="D320" s="9" t="s">
        <v>85</v>
      </c>
      <c r="E320" s="12" t="s">
        <v>131</v>
      </c>
      <c r="F320" s="51">
        <v>350000</v>
      </c>
      <c r="G320" s="52">
        <v>0</v>
      </c>
      <c r="H320" s="49">
        <f t="shared" si="9"/>
        <v>350000</v>
      </c>
      <c r="I320" s="18"/>
      <c r="J320" s="50">
        <f t="shared" si="8"/>
        <v>350000</v>
      </c>
    </row>
    <row r="321" spans="1:10" ht="13.5" x14ac:dyDescent="0.25">
      <c r="A321" s="11" t="s">
        <v>4</v>
      </c>
      <c r="B321" s="11" t="s">
        <v>205</v>
      </c>
      <c r="C321" s="9" t="s">
        <v>21</v>
      </c>
      <c r="D321" s="9" t="s">
        <v>85</v>
      </c>
      <c r="E321" s="12" t="s">
        <v>133</v>
      </c>
      <c r="F321" s="51">
        <v>650000</v>
      </c>
      <c r="G321" s="52">
        <v>0</v>
      </c>
      <c r="H321" s="49">
        <f t="shared" si="9"/>
        <v>650000</v>
      </c>
      <c r="I321" s="18"/>
      <c r="J321" s="50">
        <f t="shared" si="8"/>
        <v>650000</v>
      </c>
    </row>
    <row r="322" spans="1:10" ht="13.5" customHeight="1" x14ac:dyDescent="0.25">
      <c r="A322" s="11" t="s">
        <v>4</v>
      </c>
      <c r="B322" s="11" t="s">
        <v>205</v>
      </c>
      <c r="C322" s="9" t="s">
        <v>21</v>
      </c>
      <c r="D322" s="9" t="s">
        <v>85</v>
      </c>
      <c r="E322" s="12" t="s">
        <v>140</v>
      </c>
      <c r="F322" s="51">
        <v>400000</v>
      </c>
      <c r="G322" s="52">
        <v>0</v>
      </c>
      <c r="H322" s="49">
        <f t="shared" si="9"/>
        <v>400000</v>
      </c>
      <c r="I322" s="18"/>
      <c r="J322" s="50">
        <f t="shared" si="8"/>
        <v>400000</v>
      </c>
    </row>
    <row r="323" spans="1:10" ht="13.5" x14ac:dyDescent="0.25">
      <c r="A323" s="11" t="s">
        <v>4</v>
      </c>
      <c r="B323" s="11" t="s">
        <v>205</v>
      </c>
      <c r="C323" s="9" t="s">
        <v>21</v>
      </c>
      <c r="D323" s="9" t="s">
        <v>85</v>
      </c>
      <c r="E323" s="12" t="s">
        <v>141</v>
      </c>
      <c r="F323" s="51">
        <v>900000</v>
      </c>
      <c r="G323" s="52">
        <v>0</v>
      </c>
      <c r="H323" s="49">
        <f t="shared" si="9"/>
        <v>900000</v>
      </c>
      <c r="I323" s="18"/>
      <c r="J323" s="50">
        <f t="shared" si="8"/>
        <v>900000</v>
      </c>
    </row>
    <row r="324" spans="1:10" ht="13.5" x14ac:dyDescent="0.25">
      <c r="A324" s="11" t="s">
        <v>4</v>
      </c>
      <c r="B324" s="11" t="s">
        <v>205</v>
      </c>
      <c r="C324" s="9" t="s">
        <v>21</v>
      </c>
      <c r="D324" s="9" t="s">
        <v>86</v>
      </c>
      <c r="E324" s="12" t="s">
        <v>142</v>
      </c>
      <c r="F324" s="51">
        <v>11000000</v>
      </c>
      <c r="G324" s="52">
        <v>0</v>
      </c>
      <c r="H324" s="49">
        <f t="shared" si="9"/>
        <v>11000000</v>
      </c>
      <c r="I324" s="18"/>
      <c r="J324" s="50">
        <f t="shared" si="8"/>
        <v>11000000</v>
      </c>
    </row>
    <row r="325" spans="1:10" ht="13.5" x14ac:dyDescent="0.25">
      <c r="A325" s="11" t="s">
        <v>4</v>
      </c>
      <c r="B325" s="11" t="s">
        <v>205</v>
      </c>
      <c r="C325" s="9" t="s">
        <v>21</v>
      </c>
      <c r="D325" s="9" t="s">
        <v>86</v>
      </c>
      <c r="E325" s="12" t="s">
        <v>141</v>
      </c>
      <c r="F325" s="51">
        <v>43000000</v>
      </c>
      <c r="G325" s="52">
        <v>19900000</v>
      </c>
      <c r="H325" s="49">
        <f t="shared" si="9"/>
        <v>23100000</v>
      </c>
      <c r="I325" s="18"/>
      <c r="J325" s="50">
        <f t="shared" si="8"/>
        <v>43000000</v>
      </c>
    </row>
    <row r="326" spans="1:10" ht="13.5" x14ac:dyDescent="0.25">
      <c r="A326" s="11" t="s">
        <v>4</v>
      </c>
      <c r="B326" s="11" t="s">
        <v>205</v>
      </c>
      <c r="C326" s="9" t="s">
        <v>37</v>
      </c>
      <c r="D326" s="9" t="s">
        <v>60</v>
      </c>
      <c r="E326" s="12" t="s">
        <v>127</v>
      </c>
      <c r="F326" s="51">
        <v>125000</v>
      </c>
      <c r="G326" s="52">
        <v>0</v>
      </c>
      <c r="H326" s="49">
        <f t="shared" si="9"/>
        <v>125000</v>
      </c>
      <c r="I326" s="18"/>
      <c r="J326" s="50">
        <f t="shared" si="8"/>
        <v>125000</v>
      </c>
    </row>
    <row r="327" spans="1:10" ht="13.5" x14ac:dyDescent="0.25">
      <c r="A327" s="11" t="s">
        <v>4</v>
      </c>
      <c r="B327" s="11" t="s">
        <v>205</v>
      </c>
      <c r="C327" s="9" t="s">
        <v>37</v>
      </c>
      <c r="D327" s="9" t="s">
        <v>60</v>
      </c>
      <c r="E327" s="12" t="s">
        <v>132</v>
      </c>
      <c r="F327" s="51">
        <v>2725000</v>
      </c>
      <c r="G327" s="52">
        <v>0</v>
      </c>
      <c r="H327" s="49">
        <f t="shared" si="9"/>
        <v>2725000</v>
      </c>
      <c r="I327" s="18"/>
      <c r="J327" s="50">
        <f t="shared" si="8"/>
        <v>2725000</v>
      </c>
    </row>
    <row r="328" spans="1:10" ht="13.5" x14ac:dyDescent="0.25">
      <c r="A328" s="11" t="s">
        <v>4</v>
      </c>
      <c r="B328" s="11" t="s">
        <v>205</v>
      </c>
      <c r="C328" s="9" t="s">
        <v>38</v>
      </c>
      <c r="D328" s="9" t="s">
        <v>67</v>
      </c>
      <c r="E328" s="12" t="s">
        <v>132</v>
      </c>
      <c r="F328" s="51">
        <v>1400000</v>
      </c>
      <c r="G328" s="52">
        <v>0</v>
      </c>
      <c r="H328" s="49">
        <f t="shared" si="9"/>
        <v>1400000</v>
      </c>
      <c r="I328" s="18"/>
      <c r="J328" s="50">
        <f t="shared" si="8"/>
        <v>1400000</v>
      </c>
    </row>
    <row r="329" spans="1:10" ht="13.5" x14ac:dyDescent="0.25">
      <c r="A329" s="11" t="s">
        <v>4</v>
      </c>
      <c r="B329" s="11" t="s">
        <v>205</v>
      </c>
      <c r="C329" s="9" t="s">
        <v>38</v>
      </c>
      <c r="D329" s="9" t="s">
        <v>67</v>
      </c>
      <c r="E329" s="12" t="s">
        <v>140</v>
      </c>
      <c r="F329" s="51">
        <v>800000</v>
      </c>
      <c r="G329" s="52">
        <v>0</v>
      </c>
      <c r="H329" s="49">
        <f t="shared" si="9"/>
        <v>800000</v>
      </c>
      <c r="I329" s="18"/>
      <c r="J329" s="50">
        <f t="shared" si="8"/>
        <v>800000</v>
      </c>
    </row>
    <row r="330" spans="1:10" ht="13.5" x14ac:dyDescent="0.25">
      <c r="A330" s="11" t="s">
        <v>4</v>
      </c>
      <c r="B330" s="11" t="s">
        <v>205</v>
      </c>
      <c r="C330" s="9" t="s">
        <v>38</v>
      </c>
      <c r="D330" s="9" t="s">
        <v>76</v>
      </c>
      <c r="E330" s="12" t="s">
        <v>160</v>
      </c>
      <c r="F330" s="51">
        <v>400000</v>
      </c>
      <c r="G330" s="52">
        <v>200000</v>
      </c>
      <c r="H330" s="49">
        <f t="shared" si="9"/>
        <v>200000</v>
      </c>
      <c r="I330" s="18"/>
      <c r="J330" s="50">
        <f t="shared" si="8"/>
        <v>400000</v>
      </c>
    </row>
    <row r="331" spans="1:10" ht="13.5" x14ac:dyDescent="0.25">
      <c r="A331" s="11" t="s">
        <v>4</v>
      </c>
      <c r="B331" s="11" t="s">
        <v>205</v>
      </c>
      <c r="C331" s="9" t="s">
        <v>38</v>
      </c>
      <c r="D331" s="9" t="s">
        <v>76</v>
      </c>
      <c r="E331" s="12" t="s">
        <v>132</v>
      </c>
      <c r="F331" s="51">
        <v>200000</v>
      </c>
      <c r="G331" s="52">
        <v>187500</v>
      </c>
      <c r="H331" s="49">
        <f t="shared" si="9"/>
        <v>12500</v>
      </c>
      <c r="I331" s="18"/>
      <c r="J331" s="50">
        <f t="shared" ref="J331:J394" si="10">F331-I331</f>
        <v>200000</v>
      </c>
    </row>
    <row r="332" spans="1:10" ht="13.5" customHeight="1" x14ac:dyDescent="0.3">
      <c r="A332" s="11" t="s">
        <v>4</v>
      </c>
      <c r="B332" s="11" t="s">
        <v>205</v>
      </c>
      <c r="C332" s="13" t="s">
        <v>38</v>
      </c>
      <c r="D332" s="9" t="s">
        <v>76</v>
      </c>
      <c r="E332" s="12" t="s">
        <v>140</v>
      </c>
      <c r="F332" s="51">
        <v>300000</v>
      </c>
      <c r="G332" s="52">
        <v>300000</v>
      </c>
      <c r="H332" s="49">
        <f t="shared" ref="H332:H395" si="11">F332-G332</f>
        <v>0</v>
      </c>
      <c r="I332" s="18"/>
      <c r="J332" s="50">
        <f t="shared" si="10"/>
        <v>300000</v>
      </c>
    </row>
    <row r="333" spans="1:10" ht="13.5" x14ac:dyDescent="0.25">
      <c r="A333" s="11" t="s">
        <v>4</v>
      </c>
      <c r="B333" s="11" t="s">
        <v>205</v>
      </c>
      <c r="C333" s="9" t="s">
        <v>38</v>
      </c>
      <c r="D333" s="9" t="s">
        <v>73</v>
      </c>
      <c r="E333" s="12" t="s">
        <v>126</v>
      </c>
      <c r="F333" s="51">
        <v>15400000</v>
      </c>
      <c r="G333" s="52">
        <v>0</v>
      </c>
      <c r="H333" s="49">
        <f t="shared" si="11"/>
        <v>15400000</v>
      </c>
      <c r="I333" s="18"/>
      <c r="J333" s="50">
        <f t="shared" si="10"/>
        <v>15400000</v>
      </c>
    </row>
    <row r="334" spans="1:10" ht="13.5" x14ac:dyDescent="0.25">
      <c r="A334" s="11" t="s">
        <v>4</v>
      </c>
      <c r="B334" s="11" t="s">
        <v>205</v>
      </c>
      <c r="C334" s="9" t="s">
        <v>38</v>
      </c>
      <c r="D334" s="9" t="s">
        <v>73</v>
      </c>
      <c r="E334" s="12" t="s">
        <v>132</v>
      </c>
      <c r="F334" s="51">
        <v>200000</v>
      </c>
      <c r="G334" s="52">
        <v>108000</v>
      </c>
      <c r="H334" s="49">
        <f t="shared" si="11"/>
        <v>92000</v>
      </c>
      <c r="I334" s="18"/>
      <c r="J334" s="50">
        <f t="shared" si="10"/>
        <v>200000</v>
      </c>
    </row>
    <row r="335" spans="1:10" ht="13.5" x14ac:dyDescent="0.25">
      <c r="A335" s="11" t="s">
        <v>4</v>
      </c>
      <c r="B335" s="11" t="s">
        <v>205</v>
      </c>
      <c r="C335" s="9" t="s">
        <v>38</v>
      </c>
      <c r="D335" s="9" t="s">
        <v>75</v>
      </c>
      <c r="E335" s="12" t="s">
        <v>161</v>
      </c>
      <c r="F335" s="51">
        <v>300000</v>
      </c>
      <c r="G335" s="52">
        <v>0</v>
      </c>
      <c r="H335" s="49">
        <f t="shared" si="11"/>
        <v>300000</v>
      </c>
      <c r="I335" s="18"/>
      <c r="J335" s="50">
        <f t="shared" si="10"/>
        <v>300000</v>
      </c>
    </row>
    <row r="336" spans="1:10" ht="13.5" x14ac:dyDescent="0.25">
      <c r="A336" s="11" t="s">
        <v>4</v>
      </c>
      <c r="B336" s="11" t="s">
        <v>205</v>
      </c>
      <c r="C336" s="9" t="s">
        <v>38</v>
      </c>
      <c r="D336" s="9" t="s">
        <v>75</v>
      </c>
      <c r="E336" s="12" t="s">
        <v>160</v>
      </c>
      <c r="F336" s="51">
        <v>300000</v>
      </c>
      <c r="G336" s="52">
        <v>0</v>
      </c>
      <c r="H336" s="49">
        <f t="shared" si="11"/>
        <v>300000</v>
      </c>
      <c r="I336" s="18"/>
      <c r="J336" s="50">
        <f t="shared" si="10"/>
        <v>300000</v>
      </c>
    </row>
    <row r="337" spans="1:10" ht="13.5" customHeight="1" x14ac:dyDescent="0.25">
      <c r="A337" s="11" t="s">
        <v>4</v>
      </c>
      <c r="B337" s="11" t="s">
        <v>205</v>
      </c>
      <c r="C337" s="9" t="s">
        <v>38</v>
      </c>
      <c r="D337" s="9" t="s">
        <v>75</v>
      </c>
      <c r="E337" s="12" t="s">
        <v>132</v>
      </c>
      <c r="F337" s="51">
        <v>400000</v>
      </c>
      <c r="G337" s="52">
        <v>0</v>
      </c>
      <c r="H337" s="49">
        <f t="shared" si="11"/>
        <v>400000</v>
      </c>
      <c r="I337" s="18"/>
      <c r="J337" s="50">
        <f t="shared" si="10"/>
        <v>400000</v>
      </c>
    </row>
    <row r="338" spans="1:10" ht="13.5" x14ac:dyDescent="0.25">
      <c r="A338" s="11" t="s">
        <v>4</v>
      </c>
      <c r="B338" s="11" t="s">
        <v>205</v>
      </c>
      <c r="C338" s="9" t="s">
        <v>38</v>
      </c>
      <c r="D338" s="9" t="s">
        <v>75</v>
      </c>
      <c r="E338" s="12" t="s">
        <v>140</v>
      </c>
      <c r="F338" s="51">
        <v>180000</v>
      </c>
      <c r="G338" s="52">
        <v>0</v>
      </c>
      <c r="H338" s="49">
        <f t="shared" si="11"/>
        <v>180000</v>
      </c>
      <c r="I338" s="18"/>
      <c r="J338" s="50">
        <f t="shared" si="10"/>
        <v>180000</v>
      </c>
    </row>
    <row r="339" spans="1:10" ht="13.5" customHeight="1" x14ac:dyDescent="0.25">
      <c r="A339" s="11" t="s">
        <v>4</v>
      </c>
      <c r="B339" s="11" t="s">
        <v>205</v>
      </c>
      <c r="C339" s="9" t="s">
        <v>22</v>
      </c>
      <c r="D339" s="9" t="s">
        <v>73</v>
      </c>
      <c r="E339" s="12" t="s">
        <v>126</v>
      </c>
      <c r="F339" s="51">
        <v>3600000</v>
      </c>
      <c r="G339" s="52">
        <v>2942500</v>
      </c>
      <c r="H339" s="49">
        <f t="shared" si="11"/>
        <v>657500</v>
      </c>
      <c r="I339" s="18"/>
      <c r="J339" s="50">
        <f t="shared" si="10"/>
        <v>3600000</v>
      </c>
    </row>
    <row r="340" spans="1:10" ht="15" customHeight="1" x14ac:dyDescent="0.25">
      <c r="A340" s="11" t="s">
        <v>4</v>
      </c>
      <c r="B340" s="11" t="s">
        <v>205</v>
      </c>
      <c r="C340" s="9" t="s">
        <v>22</v>
      </c>
      <c r="D340" s="9" t="s">
        <v>73</v>
      </c>
      <c r="E340" s="12" t="s">
        <v>161</v>
      </c>
      <c r="F340" s="51">
        <v>1700000</v>
      </c>
      <c r="G340" s="52">
        <v>0</v>
      </c>
      <c r="H340" s="49">
        <f t="shared" si="11"/>
        <v>1700000</v>
      </c>
      <c r="I340" s="18"/>
      <c r="J340" s="50">
        <f t="shared" si="10"/>
        <v>1700000</v>
      </c>
    </row>
    <row r="341" spans="1:10" ht="15" customHeight="1" x14ac:dyDescent="0.25">
      <c r="A341" s="11" t="s">
        <v>4</v>
      </c>
      <c r="B341" s="11" t="s">
        <v>205</v>
      </c>
      <c r="C341" s="9" t="s">
        <v>22</v>
      </c>
      <c r="D341" s="9" t="s">
        <v>73</v>
      </c>
      <c r="E341" s="12" t="s">
        <v>154</v>
      </c>
      <c r="F341" s="51">
        <v>1400000</v>
      </c>
      <c r="G341" s="52">
        <v>0</v>
      </c>
      <c r="H341" s="49">
        <f t="shared" si="11"/>
        <v>1400000</v>
      </c>
      <c r="I341" s="18"/>
      <c r="J341" s="50">
        <f t="shared" si="10"/>
        <v>1400000</v>
      </c>
    </row>
    <row r="342" spans="1:10" ht="15" customHeight="1" x14ac:dyDescent="0.25">
      <c r="A342" s="11" t="s">
        <v>4</v>
      </c>
      <c r="B342" s="11" t="s">
        <v>205</v>
      </c>
      <c r="C342" s="9" t="s">
        <v>22</v>
      </c>
      <c r="D342" s="9" t="s">
        <v>73</v>
      </c>
      <c r="E342" s="12" t="s">
        <v>125</v>
      </c>
      <c r="F342" s="51">
        <v>630000</v>
      </c>
      <c r="G342" s="52">
        <v>0</v>
      </c>
      <c r="H342" s="49">
        <f t="shared" si="11"/>
        <v>630000</v>
      </c>
      <c r="I342" s="18"/>
      <c r="J342" s="50">
        <f t="shared" si="10"/>
        <v>630000</v>
      </c>
    </row>
    <row r="343" spans="1:10" ht="15" customHeight="1" x14ac:dyDescent="0.25">
      <c r="A343" s="11" t="s">
        <v>4</v>
      </c>
      <c r="B343" s="11" t="s">
        <v>205</v>
      </c>
      <c r="C343" s="9" t="s">
        <v>22</v>
      </c>
      <c r="D343" s="9" t="s">
        <v>73</v>
      </c>
      <c r="E343" s="12" t="s">
        <v>127</v>
      </c>
      <c r="F343" s="51">
        <v>2300000</v>
      </c>
      <c r="G343" s="52">
        <v>281000</v>
      </c>
      <c r="H343" s="49">
        <f t="shared" si="11"/>
        <v>2019000</v>
      </c>
      <c r="I343" s="18"/>
      <c r="J343" s="50">
        <f t="shared" si="10"/>
        <v>2300000</v>
      </c>
    </row>
    <row r="344" spans="1:10" ht="15" customHeight="1" x14ac:dyDescent="0.25">
      <c r="A344" s="11" t="s">
        <v>4</v>
      </c>
      <c r="B344" s="11" t="s">
        <v>205</v>
      </c>
      <c r="C344" s="9" t="s">
        <v>22</v>
      </c>
      <c r="D344" s="9" t="s">
        <v>73</v>
      </c>
      <c r="E344" s="12" t="s">
        <v>130</v>
      </c>
      <c r="F344" s="51">
        <v>300000</v>
      </c>
      <c r="G344" s="52">
        <v>0</v>
      </c>
      <c r="H344" s="49">
        <f t="shared" si="11"/>
        <v>300000</v>
      </c>
      <c r="I344" s="18"/>
      <c r="J344" s="50">
        <f t="shared" si="10"/>
        <v>300000</v>
      </c>
    </row>
    <row r="345" spans="1:10" ht="15" customHeight="1" x14ac:dyDescent="0.25">
      <c r="A345" s="11" t="s">
        <v>4</v>
      </c>
      <c r="B345" s="11" t="s">
        <v>205</v>
      </c>
      <c r="C345" s="9" t="s">
        <v>22</v>
      </c>
      <c r="D345" s="9" t="s">
        <v>73</v>
      </c>
      <c r="E345" s="12" t="s">
        <v>136</v>
      </c>
      <c r="F345" s="51">
        <v>600000</v>
      </c>
      <c r="G345" s="52">
        <v>0</v>
      </c>
      <c r="H345" s="49">
        <f t="shared" si="11"/>
        <v>600000</v>
      </c>
      <c r="I345" s="18"/>
      <c r="J345" s="50">
        <f t="shared" si="10"/>
        <v>600000</v>
      </c>
    </row>
    <row r="346" spans="1:10" ht="15" customHeight="1" x14ac:dyDescent="0.25">
      <c r="A346" s="11" t="s">
        <v>4</v>
      </c>
      <c r="B346" s="11" t="s">
        <v>205</v>
      </c>
      <c r="C346" s="9" t="s">
        <v>22</v>
      </c>
      <c r="D346" s="9" t="s">
        <v>73</v>
      </c>
      <c r="E346" s="12" t="s">
        <v>132</v>
      </c>
      <c r="F346" s="51">
        <v>1300000</v>
      </c>
      <c r="G346" s="52">
        <v>43400</v>
      </c>
      <c r="H346" s="49">
        <f t="shared" si="11"/>
        <v>1256600</v>
      </c>
      <c r="I346" s="18"/>
      <c r="J346" s="50">
        <f t="shared" si="10"/>
        <v>1300000</v>
      </c>
    </row>
    <row r="347" spans="1:10" ht="15" customHeight="1" x14ac:dyDescent="0.25">
      <c r="A347" s="11" t="s">
        <v>4</v>
      </c>
      <c r="B347" s="11" t="s">
        <v>205</v>
      </c>
      <c r="C347" s="9" t="s">
        <v>22</v>
      </c>
      <c r="D347" s="9" t="s">
        <v>73</v>
      </c>
      <c r="E347" s="12" t="s">
        <v>133</v>
      </c>
      <c r="F347" s="51">
        <v>50000</v>
      </c>
      <c r="G347" s="52">
        <v>7000</v>
      </c>
      <c r="H347" s="49">
        <f t="shared" si="11"/>
        <v>43000</v>
      </c>
      <c r="I347" s="18"/>
      <c r="J347" s="50">
        <f t="shared" si="10"/>
        <v>50000</v>
      </c>
    </row>
    <row r="348" spans="1:10" ht="13.5" x14ac:dyDescent="0.25">
      <c r="A348" s="11" t="s">
        <v>4</v>
      </c>
      <c r="B348" s="11" t="s">
        <v>205</v>
      </c>
      <c r="C348" s="9" t="s">
        <v>22</v>
      </c>
      <c r="D348" s="9" t="s">
        <v>73</v>
      </c>
      <c r="E348" s="12" t="s">
        <v>137</v>
      </c>
      <c r="F348" s="51">
        <v>600000</v>
      </c>
      <c r="G348" s="52">
        <v>0</v>
      </c>
      <c r="H348" s="49">
        <f t="shared" si="11"/>
        <v>600000</v>
      </c>
      <c r="I348" s="18"/>
      <c r="J348" s="50">
        <f t="shared" si="10"/>
        <v>600000</v>
      </c>
    </row>
    <row r="349" spans="1:10" ht="13.5" x14ac:dyDescent="0.25">
      <c r="A349" s="11" t="s">
        <v>4</v>
      </c>
      <c r="B349" s="11" t="s">
        <v>205</v>
      </c>
      <c r="C349" s="9" t="s">
        <v>39</v>
      </c>
      <c r="D349" s="9" t="s">
        <v>75</v>
      </c>
      <c r="E349" s="12" t="s">
        <v>126</v>
      </c>
      <c r="F349" s="51">
        <v>5000000</v>
      </c>
      <c r="G349" s="52">
        <v>0</v>
      </c>
      <c r="H349" s="49">
        <f t="shared" si="11"/>
        <v>5000000</v>
      </c>
      <c r="I349" s="18"/>
      <c r="J349" s="50">
        <f t="shared" si="10"/>
        <v>5000000</v>
      </c>
    </row>
    <row r="350" spans="1:10" ht="13.5" x14ac:dyDescent="0.25">
      <c r="A350" s="11" t="s">
        <v>4</v>
      </c>
      <c r="B350" s="11" t="s">
        <v>205</v>
      </c>
      <c r="C350" s="9" t="s">
        <v>39</v>
      </c>
      <c r="D350" s="9" t="s">
        <v>75</v>
      </c>
      <c r="E350" s="12" t="s">
        <v>161</v>
      </c>
      <c r="F350" s="51">
        <v>600000</v>
      </c>
      <c r="G350" s="52">
        <v>0</v>
      </c>
      <c r="H350" s="49">
        <f t="shared" si="11"/>
        <v>600000</v>
      </c>
      <c r="I350" s="18"/>
      <c r="J350" s="50">
        <f t="shared" si="10"/>
        <v>600000</v>
      </c>
    </row>
    <row r="351" spans="1:10" ht="13.5" x14ac:dyDescent="0.25">
      <c r="A351" s="11" t="s">
        <v>4</v>
      </c>
      <c r="B351" s="11" t="s">
        <v>205</v>
      </c>
      <c r="C351" s="9" t="s">
        <v>39</v>
      </c>
      <c r="D351" s="9" t="s">
        <v>75</v>
      </c>
      <c r="E351" s="12" t="s">
        <v>154</v>
      </c>
      <c r="F351" s="51">
        <v>28600000</v>
      </c>
      <c r="G351" s="52">
        <v>7837500</v>
      </c>
      <c r="H351" s="49">
        <f t="shared" si="11"/>
        <v>20762500</v>
      </c>
      <c r="I351" s="18"/>
      <c r="J351" s="50">
        <f t="shared" si="10"/>
        <v>28600000</v>
      </c>
    </row>
    <row r="352" spans="1:10" ht="13.5" x14ac:dyDescent="0.25">
      <c r="A352" s="11" t="s">
        <v>4</v>
      </c>
      <c r="B352" s="11" t="s">
        <v>205</v>
      </c>
      <c r="C352" s="9" t="s">
        <v>39</v>
      </c>
      <c r="D352" s="9" t="s">
        <v>87</v>
      </c>
      <c r="E352" s="12" t="s">
        <v>125</v>
      </c>
      <c r="F352" s="51">
        <v>500000</v>
      </c>
      <c r="G352" s="52">
        <v>0</v>
      </c>
      <c r="H352" s="49">
        <f t="shared" si="11"/>
        <v>500000</v>
      </c>
      <c r="I352" s="18"/>
      <c r="J352" s="50">
        <f t="shared" si="10"/>
        <v>500000</v>
      </c>
    </row>
    <row r="353" spans="1:10" ht="13.5" x14ac:dyDescent="0.25">
      <c r="A353" s="11" t="s">
        <v>4</v>
      </c>
      <c r="B353" s="11" t="s">
        <v>205</v>
      </c>
      <c r="C353" s="9" t="s">
        <v>39</v>
      </c>
      <c r="D353" s="9" t="s">
        <v>87</v>
      </c>
      <c r="E353" s="12" t="s">
        <v>127</v>
      </c>
      <c r="F353" s="51">
        <v>2000000</v>
      </c>
      <c r="G353" s="52">
        <v>0</v>
      </c>
      <c r="H353" s="49">
        <f t="shared" si="11"/>
        <v>2000000</v>
      </c>
      <c r="I353" s="18"/>
      <c r="J353" s="50">
        <f t="shared" si="10"/>
        <v>2000000</v>
      </c>
    </row>
    <row r="354" spans="1:10" ht="13.5" x14ac:dyDescent="0.25">
      <c r="A354" s="11" t="s">
        <v>4</v>
      </c>
      <c r="B354" s="11" t="s">
        <v>205</v>
      </c>
      <c r="C354" s="9" t="s">
        <v>39</v>
      </c>
      <c r="D354" s="9" t="s">
        <v>87</v>
      </c>
      <c r="E354" s="12" t="s">
        <v>130</v>
      </c>
      <c r="F354" s="51">
        <v>80000</v>
      </c>
      <c r="G354" s="52">
        <v>0</v>
      </c>
      <c r="H354" s="49">
        <f t="shared" si="11"/>
        <v>80000</v>
      </c>
      <c r="I354" s="18"/>
      <c r="J354" s="50">
        <f t="shared" si="10"/>
        <v>80000</v>
      </c>
    </row>
    <row r="355" spans="1:10" ht="13.5" customHeight="1" x14ac:dyDescent="0.25">
      <c r="A355" s="11" t="s">
        <v>4</v>
      </c>
      <c r="B355" s="11" t="s">
        <v>205</v>
      </c>
      <c r="C355" s="9" t="s">
        <v>39</v>
      </c>
      <c r="D355" s="9" t="s">
        <v>87</v>
      </c>
      <c r="E355" s="12" t="s">
        <v>136</v>
      </c>
      <c r="F355" s="51">
        <v>500000</v>
      </c>
      <c r="G355" s="52">
        <v>0</v>
      </c>
      <c r="H355" s="49">
        <f t="shared" si="11"/>
        <v>500000</v>
      </c>
      <c r="I355" s="18"/>
      <c r="J355" s="50">
        <f t="shared" si="10"/>
        <v>500000</v>
      </c>
    </row>
    <row r="356" spans="1:10" ht="13.5" x14ac:dyDescent="0.25">
      <c r="A356" s="11" t="s">
        <v>4</v>
      </c>
      <c r="B356" s="11" t="s">
        <v>205</v>
      </c>
      <c r="C356" s="9" t="s">
        <v>23</v>
      </c>
      <c r="D356" s="9" t="s">
        <v>66</v>
      </c>
      <c r="E356" s="12" t="s">
        <v>135</v>
      </c>
      <c r="F356" s="51">
        <v>20000</v>
      </c>
      <c r="G356" s="52">
        <v>0</v>
      </c>
      <c r="H356" s="49">
        <f t="shared" si="11"/>
        <v>20000</v>
      </c>
      <c r="I356" s="18"/>
      <c r="J356" s="50">
        <f t="shared" si="10"/>
        <v>20000</v>
      </c>
    </row>
    <row r="357" spans="1:10" ht="13.5" customHeight="1" x14ac:dyDescent="0.25">
      <c r="A357" s="11" t="s">
        <v>4</v>
      </c>
      <c r="B357" s="11" t="s">
        <v>205</v>
      </c>
      <c r="C357" s="9" t="s">
        <v>23</v>
      </c>
      <c r="D357" s="9" t="s">
        <v>66</v>
      </c>
      <c r="E357" s="12" t="s">
        <v>133</v>
      </c>
      <c r="F357" s="51">
        <v>50000</v>
      </c>
      <c r="G357" s="52">
        <v>0</v>
      </c>
      <c r="H357" s="49">
        <f t="shared" si="11"/>
        <v>50000</v>
      </c>
      <c r="I357" s="18"/>
      <c r="J357" s="50">
        <f t="shared" si="10"/>
        <v>50000</v>
      </c>
    </row>
    <row r="358" spans="1:10" ht="13.5" customHeight="1" x14ac:dyDescent="0.25">
      <c r="A358" s="11" t="s">
        <v>4</v>
      </c>
      <c r="B358" s="11" t="s">
        <v>205</v>
      </c>
      <c r="C358" s="9" t="s">
        <v>24</v>
      </c>
      <c r="D358" s="9" t="s">
        <v>67</v>
      </c>
      <c r="E358" s="12" t="s">
        <v>161</v>
      </c>
      <c r="F358" s="51">
        <v>400000</v>
      </c>
      <c r="G358" s="52">
        <v>0</v>
      </c>
      <c r="H358" s="49">
        <f t="shared" si="11"/>
        <v>400000</v>
      </c>
      <c r="I358" s="18"/>
      <c r="J358" s="50">
        <f t="shared" si="10"/>
        <v>400000</v>
      </c>
    </row>
    <row r="359" spans="1:10" ht="13.5" customHeight="1" x14ac:dyDescent="0.25">
      <c r="A359" s="11" t="s">
        <v>4</v>
      </c>
      <c r="B359" s="11" t="s">
        <v>205</v>
      </c>
      <c r="C359" s="9" t="s">
        <v>24</v>
      </c>
      <c r="D359" s="9" t="s">
        <v>67</v>
      </c>
      <c r="E359" s="12" t="s">
        <v>162</v>
      </c>
      <c r="F359" s="51">
        <v>47500000</v>
      </c>
      <c r="G359" s="52">
        <v>21525000</v>
      </c>
      <c r="H359" s="49">
        <f t="shared" si="11"/>
        <v>25975000</v>
      </c>
      <c r="I359" s="18"/>
      <c r="J359" s="50">
        <f t="shared" si="10"/>
        <v>47500000</v>
      </c>
    </row>
    <row r="360" spans="1:10" ht="13.5" x14ac:dyDescent="0.25">
      <c r="A360" s="11" t="s">
        <v>4</v>
      </c>
      <c r="B360" s="11" t="s">
        <v>205</v>
      </c>
      <c r="C360" s="9" t="s">
        <v>24</v>
      </c>
      <c r="D360" s="9" t="s">
        <v>67</v>
      </c>
      <c r="E360" s="12" t="s">
        <v>160</v>
      </c>
      <c r="F360" s="51">
        <v>1600000</v>
      </c>
      <c r="G360" s="52">
        <v>0</v>
      </c>
      <c r="H360" s="49">
        <f t="shared" si="11"/>
        <v>1600000</v>
      </c>
      <c r="I360" s="18"/>
      <c r="J360" s="50">
        <f t="shared" si="10"/>
        <v>1600000</v>
      </c>
    </row>
    <row r="361" spans="1:10" ht="13.5" x14ac:dyDescent="0.25">
      <c r="A361" s="11" t="s">
        <v>4</v>
      </c>
      <c r="B361" s="11" t="s">
        <v>205</v>
      </c>
      <c r="C361" s="9" t="s">
        <v>24</v>
      </c>
      <c r="D361" s="9" t="s">
        <v>67</v>
      </c>
      <c r="E361" s="12" t="s">
        <v>154</v>
      </c>
      <c r="F361" s="51">
        <v>4300000</v>
      </c>
      <c r="G361" s="52">
        <v>1364000</v>
      </c>
      <c r="H361" s="49">
        <f t="shared" si="11"/>
        <v>2936000</v>
      </c>
      <c r="I361" s="18"/>
      <c r="J361" s="50">
        <f t="shared" si="10"/>
        <v>4300000</v>
      </c>
    </row>
    <row r="362" spans="1:10" ht="13.5" x14ac:dyDescent="0.25">
      <c r="A362" s="11" t="s">
        <v>4</v>
      </c>
      <c r="B362" s="11" t="s">
        <v>205</v>
      </c>
      <c r="C362" s="9" t="s">
        <v>24</v>
      </c>
      <c r="D362" s="9" t="s">
        <v>67</v>
      </c>
      <c r="E362" s="12" t="s">
        <v>125</v>
      </c>
      <c r="F362" s="51">
        <v>300000</v>
      </c>
      <c r="G362" s="52">
        <v>20000</v>
      </c>
      <c r="H362" s="49">
        <f t="shared" si="11"/>
        <v>280000</v>
      </c>
      <c r="I362" s="18"/>
      <c r="J362" s="50">
        <f t="shared" si="10"/>
        <v>300000</v>
      </c>
    </row>
    <row r="363" spans="1:10" ht="13.5" x14ac:dyDescent="0.25">
      <c r="A363" s="11" t="s">
        <v>4</v>
      </c>
      <c r="B363" s="11" t="s">
        <v>205</v>
      </c>
      <c r="C363" s="9" t="s">
        <v>24</v>
      </c>
      <c r="D363" s="9" t="s">
        <v>67</v>
      </c>
      <c r="E363" s="12" t="s">
        <v>127</v>
      </c>
      <c r="F363" s="51">
        <v>500000</v>
      </c>
      <c r="G363" s="52">
        <v>0</v>
      </c>
      <c r="H363" s="49">
        <f t="shared" si="11"/>
        <v>500000</v>
      </c>
      <c r="I363" s="18"/>
      <c r="J363" s="50">
        <f t="shared" si="10"/>
        <v>500000</v>
      </c>
    </row>
    <row r="364" spans="1:10" ht="13.5" x14ac:dyDescent="0.25">
      <c r="A364" s="11" t="s">
        <v>4</v>
      </c>
      <c r="B364" s="11" t="s">
        <v>205</v>
      </c>
      <c r="C364" s="9" t="s">
        <v>24</v>
      </c>
      <c r="D364" s="9" t="s">
        <v>67</v>
      </c>
      <c r="E364" s="12" t="s">
        <v>128</v>
      </c>
      <c r="F364" s="51">
        <v>1000000</v>
      </c>
      <c r="G364" s="52">
        <v>935000</v>
      </c>
      <c r="H364" s="49">
        <f t="shared" si="11"/>
        <v>65000</v>
      </c>
      <c r="I364" s="18"/>
      <c r="J364" s="50">
        <f t="shared" si="10"/>
        <v>1000000</v>
      </c>
    </row>
    <row r="365" spans="1:10" ht="13.5" x14ac:dyDescent="0.25">
      <c r="A365" s="11" t="s">
        <v>4</v>
      </c>
      <c r="B365" s="11" t="s">
        <v>205</v>
      </c>
      <c r="C365" s="9" t="s">
        <v>24</v>
      </c>
      <c r="D365" s="9" t="s">
        <v>67</v>
      </c>
      <c r="E365" s="12" t="s">
        <v>129</v>
      </c>
      <c r="F365" s="51">
        <v>400000</v>
      </c>
      <c r="G365" s="52">
        <v>0</v>
      </c>
      <c r="H365" s="49">
        <f t="shared" si="11"/>
        <v>400000</v>
      </c>
      <c r="I365" s="18"/>
      <c r="J365" s="50">
        <f t="shared" si="10"/>
        <v>400000</v>
      </c>
    </row>
    <row r="366" spans="1:10" ht="13.5" x14ac:dyDescent="0.25">
      <c r="A366" s="11" t="s">
        <v>4</v>
      </c>
      <c r="B366" s="11" t="s">
        <v>205</v>
      </c>
      <c r="C366" s="9" t="s">
        <v>24</v>
      </c>
      <c r="D366" s="9" t="s">
        <v>67</v>
      </c>
      <c r="E366" s="12" t="s">
        <v>135</v>
      </c>
      <c r="F366" s="51">
        <v>0</v>
      </c>
      <c r="G366" s="52">
        <v>0</v>
      </c>
      <c r="H366" s="49">
        <f t="shared" si="11"/>
        <v>0</v>
      </c>
      <c r="I366" s="18"/>
      <c r="J366" s="50">
        <f t="shared" si="10"/>
        <v>0</v>
      </c>
    </row>
    <row r="367" spans="1:10" ht="13.5" x14ac:dyDescent="0.25">
      <c r="A367" s="11" t="s">
        <v>4</v>
      </c>
      <c r="B367" s="11" t="s">
        <v>205</v>
      </c>
      <c r="C367" s="9" t="s">
        <v>24</v>
      </c>
      <c r="D367" s="9" t="s">
        <v>67</v>
      </c>
      <c r="E367" s="12" t="s">
        <v>144</v>
      </c>
      <c r="F367" s="51">
        <v>2000000</v>
      </c>
      <c r="G367" s="52">
        <v>1878925</v>
      </c>
      <c r="H367" s="49">
        <f t="shared" si="11"/>
        <v>121075</v>
      </c>
      <c r="I367" s="18"/>
      <c r="J367" s="50">
        <f t="shared" si="10"/>
        <v>2000000</v>
      </c>
    </row>
    <row r="368" spans="1:10" ht="13.5" x14ac:dyDescent="0.25">
      <c r="A368" s="11" t="s">
        <v>4</v>
      </c>
      <c r="B368" s="11" t="s">
        <v>205</v>
      </c>
      <c r="C368" s="9" t="s">
        <v>24</v>
      </c>
      <c r="D368" s="9" t="s">
        <v>67</v>
      </c>
      <c r="E368" s="12" t="s">
        <v>130</v>
      </c>
      <c r="F368" s="51">
        <v>300000</v>
      </c>
      <c r="G368" s="52">
        <v>0</v>
      </c>
      <c r="H368" s="49">
        <f t="shared" si="11"/>
        <v>300000</v>
      </c>
      <c r="I368" s="18"/>
      <c r="J368" s="50">
        <f t="shared" si="10"/>
        <v>300000</v>
      </c>
    </row>
    <row r="369" spans="1:10" ht="13.5" x14ac:dyDescent="0.25">
      <c r="A369" s="11" t="s">
        <v>4</v>
      </c>
      <c r="B369" s="11" t="s">
        <v>205</v>
      </c>
      <c r="C369" s="9" t="s">
        <v>24</v>
      </c>
      <c r="D369" s="9" t="s">
        <v>67</v>
      </c>
      <c r="E369" s="12" t="s">
        <v>136</v>
      </c>
      <c r="F369" s="51">
        <v>400000</v>
      </c>
      <c r="G369" s="52">
        <v>0</v>
      </c>
      <c r="H369" s="49">
        <f t="shared" si="11"/>
        <v>400000</v>
      </c>
      <c r="I369" s="18"/>
      <c r="J369" s="50">
        <f t="shared" si="10"/>
        <v>400000</v>
      </c>
    </row>
    <row r="370" spans="1:10" ht="13.5" customHeight="1" x14ac:dyDescent="0.25">
      <c r="A370" s="11" t="s">
        <v>4</v>
      </c>
      <c r="B370" s="11" t="s">
        <v>205</v>
      </c>
      <c r="C370" s="9" t="s">
        <v>24</v>
      </c>
      <c r="D370" s="9" t="s">
        <v>67</v>
      </c>
      <c r="E370" s="12" t="s">
        <v>138</v>
      </c>
      <c r="F370" s="51">
        <v>5100000</v>
      </c>
      <c r="G370" s="52">
        <v>385000</v>
      </c>
      <c r="H370" s="49">
        <f t="shared" si="11"/>
        <v>4715000</v>
      </c>
      <c r="I370" s="18"/>
      <c r="J370" s="50">
        <f t="shared" si="10"/>
        <v>5100000</v>
      </c>
    </row>
    <row r="371" spans="1:10" ht="13.5" x14ac:dyDescent="0.25">
      <c r="A371" s="11" t="s">
        <v>4</v>
      </c>
      <c r="B371" s="11" t="s">
        <v>205</v>
      </c>
      <c r="C371" s="9" t="s">
        <v>24</v>
      </c>
      <c r="D371" s="9" t="s">
        <v>67</v>
      </c>
      <c r="E371" s="12" t="s">
        <v>131</v>
      </c>
      <c r="F371" s="51">
        <v>400000</v>
      </c>
      <c r="G371" s="52">
        <v>0</v>
      </c>
      <c r="H371" s="49">
        <f t="shared" si="11"/>
        <v>400000</v>
      </c>
      <c r="I371" s="18"/>
      <c r="J371" s="50">
        <f t="shared" si="10"/>
        <v>400000</v>
      </c>
    </row>
    <row r="372" spans="1:10" ht="13.5" customHeight="1" x14ac:dyDescent="0.25">
      <c r="A372" s="11" t="s">
        <v>4</v>
      </c>
      <c r="B372" s="11" t="s">
        <v>205</v>
      </c>
      <c r="C372" s="9" t="s">
        <v>24</v>
      </c>
      <c r="D372" s="9" t="s">
        <v>67</v>
      </c>
      <c r="E372" s="12" t="s">
        <v>132</v>
      </c>
      <c r="F372" s="51">
        <v>900000</v>
      </c>
      <c r="G372" s="52">
        <v>0</v>
      </c>
      <c r="H372" s="49">
        <f t="shared" si="11"/>
        <v>900000</v>
      </c>
      <c r="I372" s="18"/>
      <c r="J372" s="50">
        <f t="shared" si="10"/>
        <v>900000</v>
      </c>
    </row>
    <row r="373" spans="1:10" ht="13.5" customHeight="1" x14ac:dyDescent="0.25">
      <c r="A373" s="11" t="s">
        <v>4</v>
      </c>
      <c r="B373" s="11" t="s">
        <v>205</v>
      </c>
      <c r="C373" s="9" t="s">
        <v>24</v>
      </c>
      <c r="D373" s="9" t="s">
        <v>67</v>
      </c>
      <c r="E373" s="12" t="s">
        <v>133</v>
      </c>
      <c r="F373" s="51">
        <v>300000</v>
      </c>
      <c r="G373" s="52">
        <v>0</v>
      </c>
      <c r="H373" s="49">
        <f t="shared" si="11"/>
        <v>300000</v>
      </c>
      <c r="I373" s="18"/>
      <c r="J373" s="50">
        <f t="shared" si="10"/>
        <v>300000</v>
      </c>
    </row>
    <row r="374" spans="1:10" ht="13.5" x14ac:dyDescent="0.25">
      <c r="A374" s="11" t="s">
        <v>4</v>
      </c>
      <c r="B374" s="11" t="s">
        <v>205</v>
      </c>
      <c r="C374" s="9" t="s">
        <v>24</v>
      </c>
      <c r="D374" s="9" t="s">
        <v>67</v>
      </c>
      <c r="E374" s="12" t="s">
        <v>142</v>
      </c>
      <c r="F374" s="51">
        <v>500000</v>
      </c>
      <c r="G374" s="52">
        <v>0</v>
      </c>
      <c r="H374" s="49">
        <f t="shared" si="11"/>
        <v>500000</v>
      </c>
      <c r="I374" s="18"/>
      <c r="J374" s="50">
        <f t="shared" si="10"/>
        <v>500000</v>
      </c>
    </row>
    <row r="375" spans="1:10" ht="13.5" x14ac:dyDescent="0.25">
      <c r="A375" s="11" t="s">
        <v>4</v>
      </c>
      <c r="B375" s="11" t="s">
        <v>205</v>
      </c>
      <c r="C375" s="9" t="s">
        <v>24</v>
      </c>
      <c r="D375" s="9" t="s">
        <v>67</v>
      </c>
      <c r="E375" s="12" t="s">
        <v>158</v>
      </c>
      <c r="F375" s="51">
        <v>3000000</v>
      </c>
      <c r="G375" s="52">
        <v>700000</v>
      </c>
      <c r="H375" s="49">
        <f t="shared" si="11"/>
        <v>2300000</v>
      </c>
      <c r="I375" s="18"/>
      <c r="J375" s="50">
        <f t="shared" si="10"/>
        <v>3000000</v>
      </c>
    </row>
    <row r="376" spans="1:10" ht="13.5" x14ac:dyDescent="0.25">
      <c r="A376" s="11" t="s">
        <v>4</v>
      </c>
      <c r="B376" s="11" t="s">
        <v>205</v>
      </c>
      <c r="C376" s="9" t="s">
        <v>24</v>
      </c>
      <c r="D376" s="9" t="s">
        <v>67</v>
      </c>
      <c r="E376" s="12" t="s">
        <v>140</v>
      </c>
      <c r="F376" s="51">
        <v>3000000</v>
      </c>
      <c r="G376" s="52">
        <v>720000</v>
      </c>
      <c r="H376" s="49">
        <f t="shared" si="11"/>
        <v>2280000</v>
      </c>
      <c r="I376" s="18"/>
      <c r="J376" s="50">
        <f t="shared" si="10"/>
        <v>3000000</v>
      </c>
    </row>
    <row r="377" spans="1:10" ht="13.5" x14ac:dyDescent="0.25">
      <c r="A377" s="11" t="s">
        <v>4</v>
      </c>
      <c r="B377" s="11" t="s">
        <v>205</v>
      </c>
      <c r="C377" s="9" t="s">
        <v>24</v>
      </c>
      <c r="D377" s="9" t="s">
        <v>76</v>
      </c>
      <c r="E377" s="12" t="s">
        <v>160</v>
      </c>
      <c r="F377" s="51">
        <v>10500000</v>
      </c>
      <c r="G377" s="52">
        <v>10370000</v>
      </c>
      <c r="H377" s="49">
        <f t="shared" si="11"/>
        <v>130000</v>
      </c>
      <c r="I377" s="18"/>
      <c r="J377" s="50">
        <f t="shared" si="10"/>
        <v>10500000</v>
      </c>
    </row>
    <row r="378" spans="1:10" ht="13.5" x14ac:dyDescent="0.25">
      <c r="A378" s="11" t="s">
        <v>4</v>
      </c>
      <c r="B378" s="11" t="s">
        <v>205</v>
      </c>
      <c r="C378" s="9" t="s">
        <v>24</v>
      </c>
      <c r="D378" s="9" t="s">
        <v>76</v>
      </c>
      <c r="E378" s="12" t="s">
        <v>133</v>
      </c>
      <c r="F378" s="51">
        <v>4500000</v>
      </c>
      <c r="G378" s="52">
        <v>1630000</v>
      </c>
      <c r="H378" s="49">
        <f t="shared" si="11"/>
        <v>2870000</v>
      </c>
      <c r="I378" s="18"/>
      <c r="J378" s="50">
        <f t="shared" si="10"/>
        <v>4500000</v>
      </c>
    </row>
    <row r="379" spans="1:10" ht="13.5" x14ac:dyDescent="0.25">
      <c r="A379" s="11" t="s">
        <v>4</v>
      </c>
      <c r="B379" s="11" t="s">
        <v>205</v>
      </c>
      <c r="C379" s="9" t="s">
        <v>24</v>
      </c>
      <c r="D379" s="9" t="s">
        <v>76</v>
      </c>
      <c r="E379" s="12" t="s">
        <v>142</v>
      </c>
      <c r="F379" s="51">
        <v>12000000</v>
      </c>
      <c r="G379" s="52">
        <v>0</v>
      </c>
      <c r="H379" s="49">
        <f t="shared" si="11"/>
        <v>12000000</v>
      </c>
      <c r="I379" s="18"/>
      <c r="J379" s="50">
        <f t="shared" si="10"/>
        <v>12000000</v>
      </c>
    </row>
    <row r="380" spans="1:10" ht="13.5" customHeight="1" x14ac:dyDescent="0.25">
      <c r="A380" s="11" t="s">
        <v>4</v>
      </c>
      <c r="B380" s="11" t="s">
        <v>205</v>
      </c>
      <c r="C380" s="9" t="s">
        <v>25</v>
      </c>
      <c r="D380" s="9" t="s">
        <v>67</v>
      </c>
      <c r="E380" s="12" t="s">
        <v>162</v>
      </c>
      <c r="F380" s="51">
        <v>6000000</v>
      </c>
      <c r="G380" s="52">
        <v>3000000</v>
      </c>
      <c r="H380" s="49">
        <f t="shared" si="11"/>
        <v>3000000</v>
      </c>
      <c r="I380" s="18"/>
      <c r="J380" s="50">
        <f t="shared" si="10"/>
        <v>6000000</v>
      </c>
    </row>
    <row r="381" spans="1:10" ht="13.5" customHeight="1" x14ac:dyDescent="0.25">
      <c r="A381" s="11" t="s">
        <v>4</v>
      </c>
      <c r="B381" s="11" t="s">
        <v>205</v>
      </c>
      <c r="C381" s="9" t="s">
        <v>25</v>
      </c>
      <c r="D381" s="9" t="s">
        <v>67</v>
      </c>
      <c r="E381" s="12" t="s">
        <v>160</v>
      </c>
      <c r="F381" s="51">
        <v>3000000</v>
      </c>
      <c r="G381" s="52">
        <v>0</v>
      </c>
      <c r="H381" s="49">
        <f t="shared" si="11"/>
        <v>3000000</v>
      </c>
      <c r="I381" s="18"/>
      <c r="J381" s="50">
        <f t="shared" si="10"/>
        <v>3000000</v>
      </c>
    </row>
    <row r="382" spans="1:10" ht="13.5" x14ac:dyDescent="0.25">
      <c r="A382" s="11" t="s">
        <v>4</v>
      </c>
      <c r="B382" s="11" t="s">
        <v>205</v>
      </c>
      <c r="C382" s="9" t="s">
        <v>25</v>
      </c>
      <c r="D382" s="9" t="s">
        <v>67</v>
      </c>
      <c r="E382" s="12" t="s">
        <v>125</v>
      </c>
      <c r="F382" s="51">
        <v>300000</v>
      </c>
      <c r="G382" s="52">
        <v>0</v>
      </c>
      <c r="H382" s="49">
        <f t="shared" si="11"/>
        <v>300000</v>
      </c>
      <c r="I382" s="18"/>
      <c r="J382" s="50">
        <f t="shared" si="10"/>
        <v>300000</v>
      </c>
    </row>
    <row r="383" spans="1:10" ht="13.5" customHeight="1" x14ac:dyDescent="0.3">
      <c r="A383" s="11" t="s">
        <v>4</v>
      </c>
      <c r="B383" s="11" t="s">
        <v>205</v>
      </c>
      <c r="C383" s="13" t="s">
        <v>25</v>
      </c>
      <c r="D383" s="9" t="s">
        <v>67</v>
      </c>
      <c r="E383" s="12" t="s">
        <v>130</v>
      </c>
      <c r="F383" s="51">
        <v>160000</v>
      </c>
      <c r="G383" s="52">
        <v>0</v>
      </c>
      <c r="H383" s="49">
        <f t="shared" si="11"/>
        <v>160000</v>
      </c>
      <c r="I383" s="18"/>
      <c r="J383" s="50">
        <f t="shared" si="10"/>
        <v>160000</v>
      </c>
    </row>
    <row r="384" spans="1:10" ht="13.5" customHeight="1" x14ac:dyDescent="0.25">
      <c r="A384" s="11" t="s">
        <v>4</v>
      </c>
      <c r="B384" s="11" t="s">
        <v>205</v>
      </c>
      <c r="C384" s="9" t="s">
        <v>25</v>
      </c>
      <c r="D384" s="9" t="s">
        <v>67</v>
      </c>
      <c r="E384" s="12" t="s">
        <v>136</v>
      </c>
      <c r="F384" s="51">
        <v>500000</v>
      </c>
      <c r="G384" s="52">
        <v>0</v>
      </c>
      <c r="H384" s="49">
        <f t="shared" si="11"/>
        <v>500000</v>
      </c>
      <c r="I384" s="18"/>
      <c r="J384" s="50">
        <f t="shared" si="10"/>
        <v>500000</v>
      </c>
    </row>
    <row r="385" spans="1:10" ht="13.5" customHeight="1" x14ac:dyDescent="0.25">
      <c r="A385" s="11" t="s">
        <v>4</v>
      </c>
      <c r="B385" s="11" t="s">
        <v>205</v>
      </c>
      <c r="C385" s="9" t="s">
        <v>25</v>
      </c>
      <c r="D385" s="9" t="s">
        <v>67</v>
      </c>
      <c r="E385" s="12" t="s">
        <v>138</v>
      </c>
      <c r="F385" s="51">
        <v>400000</v>
      </c>
      <c r="G385" s="52">
        <v>0</v>
      </c>
      <c r="H385" s="49">
        <f t="shared" si="11"/>
        <v>400000</v>
      </c>
      <c r="I385" s="18"/>
      <c r="J385" s="50">
        <f t="shared" si="10"/>
        <v>400000</v>
      </c>
    </row>
    <row r="386" spans="1:10" ht="13.5" customHeight="1" x14ac:dyDescent="0.25">
      <c r="A386" s="11" t="s">
        <v>4</v>
      </c>
      <c r="B386" s="11" t="s">
        <v>205</v>
      </c>
      <c r="C386" s="9" t="s">
        <v>25</v>
      </c>
      <c r="D386" s="9" t="s">
        <v>67</v>
      </c>
      <c r="E386" s="12" t="s">
        <v>131</v>
      </c>
      <c r="F386" s="51">
        <v>240000</v>
      </c>
      <c r="G386" s="52">
        <v>0</v>
      </c>
      <c r="H386" s="49">
        <f t="shared" si="11"/>
        <v>240000</v>
      </c>
      <c r="I386" s="18"/>
      <c r="J386" s="50">
        <f t="shared" si="10"/>
        <v>240000</v>
      </c>
    </row>
    <row r="387" spans="1:10" ht="13.5" x14ac:dyDescent="0.25">
      <c r="A387" s="11" t="s">
        <v>4</v>
      </c>
      <c r="B387" s="11" t="s">
        <v>205</v>
      </c>
      <c r="C387" s="9" t="s">
        <v>25</v>
      </c>
      <c r="D387" s="9" t="s">
        <v>67</v>
      </c>
      <c r="E387" s="12" t="s">
        <v>132</v>
      </c>
      <c r="F387" s="51">
        <v>800000</v>
      </c>
      <c r="G387" s="52">
        <v>0</v>
      </c>
      <c r="H387" s="49">
        <f t="shared" si="11"/>
        <v>800000</v>
      </c>
      <c r="I387" s="18"/>
      <c r="J387" s="50">
        <f t="shared" si="10"/>
        <v>800000</v>
      </c>
    </row>
    <row r="388" spans="1:10" ht="13.5" x14ac:dyDescent="0.25">
      <c r="A388" s="11" t="s">
        <v>4</v>
      </c>
      <c r="B388" s="11" t="s">
        <v>205</v>
      </c>
      <c r="C388" s="9" t="s">
        <v>26</v>
      </c>
      <c r="D388" s="9" t="s">
        <v>68</v>
      </c>
      <c r="E388" s="12" t="s">
        <v>152</v>
      </c>
      <c r="F388" s="51">
        <v>31200000</v>
      </c>
      <c r="G388" s="52">
        <v>106600</v>
      </c>
      <c r="H388" s="49">
        <f t="shared" si="11"/>
        <v>31093400</v>
      </c>
      <c r="I388" s="18"/>
      <c r="J388" s="50">
        <f t="shared" si="10"/>
        <v>31200000</v>
      </c>
    </row>
    <row r="389" spans="1:10" ht="13.5" customHeight="1" x14ac:dyDescent="0.25">
      <c r="A389" s="11" t="s">
        <v>4</v>
      </c>
      <c r="B389" s="11" t="s">
        <v>205</v>
      </c>
      <c r="C389" s="9" t="s">
        <v>26</v>
      </c>
      <c r="D389" s="9" t="s">
        <v>68</v>
      </c>
      <c r="E389" s="12" t="s">
        <v>126</v>
      </c>
      <c r="F389" s="51">
        <v>12150000</v>
      </c>
      <c r="G389" s="52">
        <v>0</v>
      </c>
      <c r="H389" s="49">
        <f t="shared" si="11"/>
        <v>12150000</v>
      </c>
      <c r="I389" s="18"/>
      <c r="J389" s="50">
        <f t="shared" si="10"/>
        <v>12150000</v>
      </c>
    </row>
    <row r="390" spans="1:10" ht="13.5" customHeight="1" x14ac:dyDescent="0.25">
      <c r="A390" s="11" t="s">
        <v>4</v>
      </c>
      <c r="B390" s="11" t="s">
        <v>205</v>
      </c>
      <c r="C390" s="9" t="s">
        <v>26</v>
      </c>
      <c r="D390" s="9" t="s">
        <v>68</v>
      </c>
      <c r="E390" s="12" t="s">
        <v>161</v>
      </c>
      <c r="F390" s="51">
        <v>5000000</v>
      </c>
      <c r="G390" s="52">
        <v>0</v>
      </c>
      <c r="H390" s="49">
        <f t="shared" si="11"/>
        <v>5000000</v>
      </c>
      <c r="I390" s="18"/>
      <c r="J390" s="50">
        <f t="shared" si="10"/>
        <v>5000000</v>
      </c>
    </row>
    <row r="391" spans="1:10" ht="13.5" x14ac:dyDescent="0.25">
      <c r="A391" s="11" t="s">
        <v>4</v>
      </c>
      <c r="B391" s="11" t="s">
        <v>205</v>
      </c>
      <c r="C391" s="9" t="s">
        <v>26</v>
      </c>
      <c r="D391" s="9" t="s">
        <v>68</v>
      </c>
      <c r="E391" s="12" t="s">
        <v>160</v>
      </c>
      <c r="F391" s="51">
        <v>4000000</v>
      </c>
      <c r="G391" s="52">
        <v>0</v>
      </c>
      <c r="H391" s="49">
        <f t="shared" si="11"/>
        <v>4000000</v>
      </c>
      <c r="I391" s="18"/>
      <c r="J391" s="50">
        <f t="shared" si="10"/>
        <v>4000000</v>
      </c>
    </row>
    <row r="392" spans="1:10" ht="13.5" x14ac:dyDescent="0.25">
      <c r="A392" s="11" t="s">
        <v>4</v>
      </c>
      <c r="B392" s="11" t="s">
        <v>205</v>
      </c>
      <c r="C392" s="9" t="s">
        <v>26</v>
      </c>
      <c r="D392" s="9" t="s">
        <v>68</v>
      </c>
      <c r="E392" s="12" t="s">
        <v>163</v>
      </c>
      <c r="F392" s="51">
        <v>12000000</v>
      </c>
      <c r="G392" s="52">
        <v>4000000</v>
      </c>
      <c r="H392" s="49">
        <f t="shared" si="11"/>
        <v>8000000</v>
      </c>
      <c r="I392" s="18"/>
      <c r="J392" s="50">
        <f t="shared" si="10"/>
        <v>12000000</v>
      </c>
    </row>
    <row r="393" spans="1:10" ht="13.5" x14ac:dyDescent="0.25">
      <c r="A393" s="11" t="s">
        <v>4</v>
      </c>
      <c r="B393" s="11" t="s">
        <v>205</v>
      </c>
      <c r="C393" s="9" t="s">
        <v>26</v>
      </c>
      <c r="D393" s="9" t="s">
        <v>68</v>
      </c>
      <c r="E393" s="12" t="s">
        <v>164</v>
      </c>
      <c r="F393" s="51">
        <v>1200000</v>
      </c>
      <c r="G393" s="52">
        <v>400000</v>
      </c>
      <c r="H393" s="49">
        <f t="shared" si="11"/>
        <v>800000</v>
      </c>
      <c r="I393" s="18"/>
      <c r="J393" s="50">
        <f t="shared" si="10"/>
        <v>1200000</v>
      </c>
    </row>
    <row r="394" spans="1:10" ht="13.5" x14ac:dyDescent="0.25">
      <c r="A394" s="11" t="s">
        <v>4</v>
      </c>
      <c r="B394" s="11" t="s">
        <v>205</v>
      </c>
      <c r="C394" s="9" t="s">
        <v>26</v>
      </c>
      <c r="D394" s="9" t="s">
        <v>68</v>
      </c>
      <c r="E394" s="12" t="s">
        <v>147</v>
      </c>
      <c r="F394" s="51">
        <v>20000000</v>
      </c>
      <c r="G394" s="52">
        <v>643300</v>
      </c>
      <c r="H394" s="49">
        <f t="shared" si="11"/>
        <v>19356700</v>
      </c>
      <c r="I394" s="18"/>
      <c r="J394" s="50">
        <f t="shared" si="10"/>
        <v>20000000</v>
      </c>
    </row>
    <row r="395" spans="1:10" ht="13.5" customHeight="1" x14ac:dyDescent="0.3">
      <c r="A395" s="11" t="s">
        <v>4</v>
      </c>
      <c r="B395" s="11" t="s">
        <v>205</v>
      </c>
      <c r="C395" s="13" t="s">
        <v>26</v>
      </c>
      <c r="D395" s="9" t="s">
        <v>68</v>
      </c>
      <c r="E395" s="12" t="s">
        <v>154</v>
      </c>
      <c r="F395" s="51">
        <v>6000000</v>
      </c>
      <c r="G395" s="52">
        <v>1144000</v>
      </c>
      <c r="H395" s="49">
        <f t="shared" si="11"/>
        <v>4856000</v>
      </c>
      <c r="I395" s="18"/>
      <c r="J395" s="50">
        <f t="shared" ref="J395:J458" si="12">F395-I395</f>
        <v>6000000</v>
      </c>
    </row>
    <row r="396" spans="1:10" ht="13.5" x14ac:dyDescent="0.25">
      <c r="A396" s="11" t="s">
        <v>4</v>
      </c>
      <c r="B396" s="11" t="s">
        <v>205</v>
      </c>
      <c r="C396" s="9" t="s">
        <v>26</v>
      </c>
      <c r="D396" s="9" t="s">
        <v>68</v>
      </c>
      <c r="E396" s="12" t="s">
        <v>165</v>
      </c>
      <c r="F396" s="51">
        <v>45000000</v>
      </c>
      <c r="G396" s="52">
        <v>12522000</v>
      </c>
      <c r="H396" s="49">
        <f t="shared" ref="H396:H459" si="13">F396-G396</f>
        <v>32478000</v>
      </c>
      <c r="I396" s="18"/>
      <c r="J396" s="50">
        <f t="shared" si="12"/>
        <v>45000000</v>
      </c>
    </row>
    <row r="397" spans="1:10" ht="13.5" customHeight="1" x14ac:dyDescent="0.25">
      <c r="A397" s="11" t="s">
        <v>4</v>
      </c>
      <c r="B397" s="11" t="s">
        <v>205</v>
      </c>
      <c r="C397" s="9" t="s">
        <v>26</v>
      </c>
      <c r="D397" s="9" t="s">
        <v>68</v>
      </c>
      <c r="E397" s="12" t="s">
        <v>166</v>
      </c>
      <c r="F397" s="51">
        <v>26000000</v>
      </c>
      <c r="G397" s="52">
        <v>3235000</v>
      </c>
      <c r="H397" s="49">
        <f t="shared" si="13"/>
        <v>22765000</v>
      </c>
      <c r="I397" s="18"/>
      <c r="J397" s="50">
        <f t="shared" si="12"/>
        <v>26000000</v>
      </c>
    </row>
    <row r="398" spans="1:10" ht="13.5" x14ac:dyDescent="0.25">
      <c r="A398" s="11" t="s">
        <v>4</v>
      </c>
      <c r="B398" s="11" t="s">
        <v>205</v>
      </c>
      <c r="C398" s="9" t="s">
        <v>26</v>
      </c>
      <c r="D398" s="9" t="s">
        <v>68</v>
      </c>
      <c r="E398" s="12" t="s">
        <v>125</v>
      </c>
      <c r="F398" s="51">
        <v>1000000</v>
      </c>
      <c r="G398" s="52">
        <v>0</v>
      </c>
      <c r="H398" s="49">
        <f t="shared" si="13"/>
        <v>1000000</v>
      </c>
      <c r="I398" s="18"/>
      <c r="J398" s="50">
        <f t="shared" si="12"/>
        <v>1000000</v>
      </c>
    </row>
    <row r="399" spans="1:10" ht="13.5" x14ac:dyDescent="0.25">
      <c r="A399" s="11" t="s">
        <v>4</v>
      </c>
      <c r="B399" s="11" t="s">
        <v>205</v>
      </c>
      <c r="C399" s="9" t="s">
        <v>26</v>
      </c>
      <c r="D399" s="9" t="s">
        <v>68</v>
      </c>
      <c r="E399" s="12" t="s">
        <v>127</v>
      </c>
      <c r="F399" s="51">
        <v>3000000</v>
      </c>
      <c r="G399" s="52">
        <v>0</v>
      </c>
      <c r="H399" s="49">
        <f t="shared" si="13"/>
        <v>3000000</v>
      </c>
      <c r="I399" s="18"/>
      <c r="J399" s="50">
        <f t="shared" si="12"/>
        <v>3000000</v>
      </c>
    </row>
    <row r="400" spans="1:10" ht="13.5" customHeight="1" x14ac:dyDescent="0.25">
      <c r="A400" s="11" t="s">
        <v>4</v>
      </c>
      <c r="B400" s="11" t="s">
        <v>205</v>
      </c>
      <c r="C400" s="9" t="s">
        <v>26</v>
      </c>
      <c r="D400" s="9" t="s">
        <v>68</v>
      </c>
      <c r="E400" s="12" t="s">
        <v>167</v>
      </c>
      <c r="F400" s="51">
        <v>40000000</v>
      </c>
      <c r="G400" s="52">
        <v>9920020</v>
      </c>
      <c r="H400" s="49">
        <f t="shared" si="13"/>
        <v>30079980</v>
      </c>
      <c r="I400" s="18"/>
      <c r="J400" s="50">
        <f t="shared" si="12"/>
        <v>40000000</v>
      </c>
    </row>
    <row r="401" spans="1:10" ht="13.5" customHeight="1" x14ac:dyDescent="0.25">
      <c r="A401" s="11" t="s">
        <v>4</v>
      </c>
      <c r="B401" s="11" t="s">
        <v>205</v>
      </c>
      <c r="C401" s="9" t="s">
        <v>26</v>
      </c>
      <c r="D401" s="9" t="s">
        <v>68</v>
      </c>
      <c r="E401" s="12" t="s">
        <v>168</v>
      </c>
      <c r="F401" s="51">
        <v>80000000</v>
      </c>
      <c r="G401" s="52">
        <v>16338000</v>
      </c>
      <c r="H401" s="49">
        <f t="shared" si="13"/>
        <v>63662000</v>
      </c>
      <c r="I401" s="18"/>
      <c r="J401" s="50">
        <f t="shared" si="12"/>
        <v>80000000</v>
      </c>
    </row>
    <row r="402" spans="1:10" ht="13.5" x14ac:dyDescent="0.25">
      <c r="A402" s="11" t="s">
        <v>4</v>
      </c>
      <c r="B402" s="11" t="s">
        <v>205</v>
      </c>
      <c r="C402" s="9" t="s">
        <v>26</v>
      </c>
      <c r="D402" s="9" t="s">
        <v>68</v>
      </c>
      <c r="E402" s="12" t="s">
        <v>129</v>
      </c>
      <c r="F402" s="51">
        <v>7000000</v>
      </c>
      <c r="G402" s="52">
        <v>1767190</v>
      </c>
      <c r="H402" s="49">
        <f t="shared" si="13"/>
        <v>5232810</v>
      </c>
      <c r="I402" s="18"/>
      <c r="J402" s="50">
        <f t="shared" si="12"/>
        <v>7000000</v>
      </c>
    </row>
    <row r="403" spans="1:10" ht="13.5" x14ac:dyDescent="0.25">
      <c r="A403" s="11" t="s">
        <v>4</v>
      </c>
      <c r="B403" s="11" t="s">
        <v>205</v>
      </c>
      <c r="C403" s="9" t="s">
        <v>26</v>
      </c>
      <c r="D403" s="9" t="s">
        <v>68</v>
      </c>
      <c r="E403" s="12" t="s">
        <v>135</v>
      </c>
      <c r="F403" s="51">
        <v>100000</v>
      </c>
      <c r="G403" s="52">
        <v>0</v>
      </c>
      <c r="H403" s="49">
        <f t="shared" si="13"/>
        <v>100000</v>
      </c>
      <c r="I403" s="18"/>
      <c r="J403" s="50">
        <f t="shared" si="12"/>
        <v>100000</v>
      </c>
    </row>
    <row r="404" spans="1:10" ht="13.5" x14ac:dyDescent="0.25">
      <c r="A404" s="11" t="s">
        <v>4</v>
      </c>
      <c r="B404" s="11" t="s">
        <v>205</v>
      </c>
      <c r="C404" s="9" t="s">
        <v>26</v>
      </c>
      <c r="D404" s="9" t="s">
        <v>68</v>
      </c>
      <c r="E404" s="12" t="s">
        <v>130</v>
      </c>
      <c r="F404" s="51">
        <v>3000000</v>
      </c>
      <c r="G404" s="52">
        <v>257300</v>
      </c>
      <c r="H404" s="49">
        <f t="shared" si="13"/>
        <v>2742700</v>
      </c>
      <c r="I404" s="18"/>
      <c r="J404" s="50">
        <f t="shared" si="12"/>
        <v>3000000</v>
      </c>
    </row>
    <row r="405" spans="1:10" ht="13.5" x14ac:dyDescent="0.25">
      <c r="A405" s="11" t="s">
        <v>4</v>
      </c>
      <c r="B405" s="11" t="s">
        <v>205</v>
      </c>
      <c r="C405" s="9" t="s">
        <v>26</v>
      </c>
      <c r="D405" s="9" t="s">
        <v>68</v>
      </c>
      <c r="E405" s="12" t="s">
        <v>136</v>
      </c>
      <c r="F405" s="51">
        <v>1000000</v>
      </c>
      <c r="G405" s="52">
        <v>200000</v>
      </c>
      <c r="H405" s="49">
        <f t="shared" si="13"/>
        <v>800000</v>
      </c>
      <c r="I405" s="18"/>
      <c r="J405" s="50">
        <f t="shared" si="12"/>
        <v>1000000</v>
      </c>
    </row>
    <row r="406" spans="1:10" ht="13.5" customHeight="1" x14ac:dyDescent="0.25">
      <c r="A406" s="11" t="s">
        <v>4</v>
      </c>
      <c r="B406" s="11" t="s">
        <v>205</v>
      </c>
      <c r="C406" s="9" t="s">
        <v>26</v>
      </c>
      <c r="D406" s="9" t="s">
        <v>68</v>
      </c>
      <c r="E406" s="12" t="s">
        <v>131</v>
      </c>
      <c r="F406" s="51">
        <v>500000</v>
      </c>
      <c r="G406" s="52">
        <v>0</v>
      </c>
      <c r="H406" s="49">
        <f t="shared" si="13"/>
        <v>500000</v>
      </c>
      <c r="I406" s="18"/>
      <c r="J406" s="50">
        <f t="shared" si="12"/>
        <v>500000</v>
      </c>
    </row>
    <row r="407" spans="1:10" ht="13.5" x14ac:dyDescent="0.25">
      <c r="A407" s="11" t="s">
        <v>4</v>
      </c>
      <c r="B407" s="11" t="s">
        <v>205</v>
      </c>
      <c r="C407" s="9" t="s">
        <v>26</v>
      </c>
      <c r="D407" s="9" t="s">
        <v>68</v>
      </c>
      <c r="E407" s="12" t="s">
        <v>140</v>
      </c>
      <c r="F407" s="51">
        <v>1450000</v>
      </c>
      <c r="G407" s="52">
        <v>48000</v>
      </c>
      <c r="H407" s="49">
        <f t="shared" si="13"/>
        <v>1402000</v>
      </c>
      <c r="I407" s="18"/>
      <c r="J407" s="50">
        <f t="shared" si="12"/>
        <v>1450000</v>
      </c>
    </row>
    <row r="408" spans="1:10" ht="13.5" x14ac:dyDescent="0.25">
      <c r="A408" s="11" t="s">
        <v>4</v>
      </c>
      <c r="B408" s="11" t="s">
        <v>205</v>
      </c>
      <c r="C408" s="9" t="s">
        <v>40</v>
      </c>
      <c r="D408" s="9" t="s">
        <v>88</v>
      </c>
      <c r="E408" s="12" t="s">
        <v>125</v>
      </c>
      <c r="F408" s="51">
        <v>400000</v>
      </c>
      <c r="G408" s="52">
        <v>0</v>
      </c>
      <c r="H408" s="49">
        <f t="shared" si="13"/>
        <v>400000</v>
      </c>
      <c r="I408" s="18"/>
      <c r="J408" s="50">
        <f t="shared" si="12"/>
        <v>400000</v>
      </c>
    </row>
    <row r="409" spans="1:10" ht="13.5" x14ac:dyDescent="0.25">
      <c r="A409" s="11" t="s">
        <v>4</v>
      </c>
      <c r="B409" s="11" t="s">
        <v>205</v>
      </c>
      <c r="C409" s="9" t="s">
        <v>40</v>
      </c>
      <c r="D409" s="9" t="s">
        <v>88</v>
      </c>
      <c r="E409" s="12" t="s">
        <v>127</v>
      </c>
      <c r="F409" s="51">
        <v>250000</v>
      </c>
      <c r="G409" s="52">
        <v>0</v>
      </c>
      <c r="H409" s="49">
        <f t="shared" si="13"/>
        <v>250000</v>
      </c>
      <c r="I409" s="18"/>
      <c r="J409" s="50">
        <f t="shared" si="12"/>
        <v>250000</v>
      </c>
    </row>
    <row r="410" spans="1:10" ht="13.5" x14ac:dyDescent="0.25">
      <c r="A410" s="11" t="s">
        <v>4</v>
      </c>
      <c r="B410" s="11" t="s">
        <v>205</v>
      </c>
      <c r="C410" s="9" t="s">
        <v>40</v>
      </c>
      <c r="D410" s="9" t="s">
        <v>88</v>
      </c>
      <c r="E410" s="12" t="s">
        <v>135</v>
      </c>
      <c r="F410" s="51">
        <v>400000</v>
      </c>
      <c r="G410" s="52">
        <v>400000</v>
      </c>
      <c r="H410" s="49">
        <f t="shared" si="13"/>
        <v>0</v>
      </c>
      <c r="I410" s="18"/>
      <c r="J410" s="50">
        <f t="shared" si="12"/>
        <v>400000</v>
      </c>
    </row>
    <row r="411" spans="1:10" ht="13.5" x14ac:dyDescent="0.25">
      <c r="A411" s="11" t="s">
        <v>4</v>
      </c>
      <c r="B411" s="11" t="s">
        <v>205</v>
      </c>
      <c r="C411" s="9" t="s">
        <v>40</v>
      </c>
      <c r="D411" s="9" t="s">
        <v>88</v>
      </c>
      <c r="E411" s="12" t="s">
        <v>136</v>
      </c>
      <c r="F411" s="51">
        <v>400000</v>
      </c>
      <c r="G411" s="52">
        <v>0</v>
      </c>
      <c r="H411" s="49">
        <f t="shared" si="13"/>
        <v>400000</v>
      </c>
      <c r="I411" s="18"/>
      <c r="J411" s="50">
        <f t="shared" si="12"/>
        <v>400000</v>
      </c>
    </row>
    <row r="412" spans="1:10" ht="13.5" x14ac:dyDescent="0.25">
      <c r="A412" s="11" t="s">
        <v>4</v>
      </c>
      <c r="B412" s="11" t="s">
        <v>205</v>
      </c>
      <c r="C412" s="9" t="s">
        <v>40</v>
      </c>
      <c r="D412" s="9" t="s">
        <v>88</v>
      </c>
      <c r="E412" s="12" t="s">
        <v>141</v>
      </c>
      <c r="F412" s="51">
        <v>100000</v>
      </c>
      <c r="G412" s="52">
        <v>0</v>
      </c>
      <c r="H412" s="49">
        <f t="shared" si="13"/>
        <v>100000</v>
      </c>
      <c r="I412" s="18"/>
      <c r="J412" s="50">
        <f t="shared" si="12"/>
        <v>100000</v>
      </c>
    </row>
    <row r="413" spans="1:10" ht="13.5" x14ac:dyDescent="0.25">
      <c r="A413" s="11" t="s">
        <v>4</v>
      </c>
      <c r="B413" s="11" t="s">
        <v>205</v>
      </c>
      <c r="C413" s="9" t="s">
        <v>41</v>
      </c>
      <c r="D413" s="9" t="s">
        <v>76</v>
      </c>
      <c r="E413" s="12" t="s">
        <v>160</v>
      </c>
      <c r="F413" s="51">
        <v>2400000</v>
      </c>
      <c r="G413" s="52">
        <v>0</v>
      </c>
      <c r="H413" s="49">
        <f t="shared" si="13"/>
        <v>2400000</v>
      </c>
      <c r="I413" s="18"/>
      <c r="J413" s="50">
        <f t="shared" si="12"/>
        <v>2400000</v>
      </c>
    </row>
    <row r="414" spans="1:10" ht="13.5" x14ac:dyDescent="0.25">
      <c r="A414" s="11" t="s">
        <v>4</v>
      </c>
      <c r="B414" s="11" t="s">
        <v>205</v>
      </c>
      <c r="C414" s="9" t="s">
        <v>41</v>
      </c>
      <c r="D414" s="9" t="s">
        <v>76</v>
      </c>
      <c r="E414" s="12" t="s">
        <v>128</v>
      </c>
      <c r="F414" s="51">
        <v>500000</v>
      </c>
      <c r="G414" s="52">
        <v>0</v>
      </c>
      <c r="H414" s="49">
        <f t="shared" si="13"/>
        <v>500000</v>
      </c>
      <c r="I414" s="18"/>
      <c r="J414" s="50">
        <f t="shared" si="12"/>
        <v>500000</v>
      </c>
    </row>
    <row r="415" spans="1:10" ht="13.5" x14ac:dyDescent="0.25">
      <c r="A415" s="11" t="s">
        <v>4</v>
      </c>
      <c r="B415" s="11" t="s">
        <v>205</v>
      </c>
      <c r="C415" s="9" t="s">
        <v>41</v>
      </c>
      <c r="D415" s="9" t="s">
        <v>76</v>
      </c>
      <c r="E415" s="12" t="s">
        <v>132</v>
      </c>
      <c r="F415" s="51">
        <v>2000000</v>
      </c>
      <c r="G415" s="52">
        <v>0</v>
      </c>
      <c r="H415" s="49">
        <f t="shared" si="13"/>
        <v>2000000</v>
      </c>
      <c r="I415" s="18"/>
      <c r="J415" s="50">
        <f t="shared" si="12"/>
        <v>2000000</v>
      </c>
    </row>
    <row r="416" spans="1:10" ht="13.5" x14ac:dyDescent="0.25">
      <c r="A416" s="11" t="s">
        <v>4</v>
      </c>
      <c r="B416" s="11" t="s">
        <v>205</v>
      </c>
      <c r="C416" s="9" t="s">
        <v>41</v>
      </c>
      <c r="D416" s="9" t="s">
        <v>76</v>
      </c>
      <c r="E416" s="12" t="s">
        <v>133</v>
      </c>
      <c r="F416" s="51">
        <v>1600000</v>
      </c>
      <c r="G416" s="52">
        <v>0</v>
      </c>
      <c r="H416" s="49">
        <f t="shared" si="13"/>
        <v>1600000</v>
      </c>
      <c r="I416" s="18"/>
      <c r="J416" s="50">
        <f t="shared" si="12"/>
        <v>1600000</v>
      </c>
    </row>
    <row r="417" spans="1:10" ht="13.5" customHeight="1" x14ac:dyDescent="0.25">
      <c r="A417" s="11" t="s">
        <v>4</v>
      </c>
      <c r="B417" s="11" t="s">
        <v>205</v>
      </c>
      <c r="C417" s="9" t="s">
        <v>41</v>
      </c>
      <c r="D417" s="9" t="s">
        <v>76</v>
      </c>
      <c r="E417" s="12" t="s">
        <v>140</v>
      </c>
      <c r="F417" s="51">
        <v>6100000</v>
      </c>
      <c r="G417" s="52">
        <v>800000</v>
      </c>
      <c r="H417" s="49">
        <f t="shared" si="13"/>
        <v>5300000</v>
      </c>
      <c r="I417" s="18"/>
      <c r="J417" s="50">
        <f t="shared" si="12"/>
        <v>6100000</v>
      </c>
    </row>
    <row r="418" spans="1:10" ht="13.5" customHeight="1" x14ac:dyDescent="0.3">
      <c r="A418" s="11" t="s">
        <v>4</v>
      </c>
      <c r="B418" s="11" t="s">
        <v>205</v>
      </c>
      <c r="C418" s="13" t="s">
        <v>41</v>
      </c>
      <c r="D418" s="9" t="s">
        <v>73</v>
      </c>
      <c r="E418" s="12" t="s">
        <v>160</v>
      </c>
      <c r="F418" s="51">
        <v>200000</v>
      </c>
      <c r="G418" s="52">
        <v>0</v>
      </c>
      <c r="H418" s="49">
        <f t="shared" si="13"/>
        <v>200000</v>
      </c>
      <c r="I418" s="18"/>
      <c r="J418" s="50">
        <f t="shared" si="12"/>
        <v>200000</v>
      </c>
    </row>
    <row r="419" spans="1:10" ht="13.5" x14ac:dyDescent="0.25">
      <c r="A419" s="11" t="s">
        <v>4</v>
      </c>
      <c r="B419" s="11" t="s">
        <v>205</v>
      </c>
      <c r="C419" s="9" t="s">
        <v>41</v>
      </c>
      <c r="D419" s="9" t="s">
        <v>73</v>
      </c>
      <c r="E419" s="12" t="s">
        <v>125</v>
      </c>
      <c r="F419" s="51">
        <v>1000000</v>
      </c>
      <c r="G419" s="52">
        <v>0</v>
      </c>
      <c r="H419" s="49">
        <f t="shared" si="13"/>
        <v>1000000</v>
      </c>
      <c r="I419" s="18"/>
      <c r="J419" s="50">
        <f t="shared" si="12"/>
        <v>1000000</v>
      </c>
    </row>
    <row r="420" spans="1:10" ht="13.5" customHeight="1" x14ac:dyDescent="0.25">
      <c r="A420" s="11" t="s">
        <v>4</v>
      </c>
      <c r="B420" s="11" t="s">
        <v>205</v>
      </c>
      <c r="C420" s="9" t="s">
        <v>41</v>
      </c>
      <c r="D420" s="9" t="s">
        <v>73</v>
      </c>
      <c r="E420" s="12" t="s">
        <v>128</v>
      </c>
      <c r="F420" s="51">
        <v>300000</v>
      </c>
      <c r="G420" s="52">
        <v>0</v>
      </c>
      <c r="H420" s="49">
        <f t="shared" si="13"/>
        <v>300000</v>
      </c>
      <c r="I420" s="18"/>
      <c r="J420" s="50">
        <f t="shared" si="12"/>
        <v>300000</v>
      </c>
    </row>
    <row r="421" spans="1:10" ht="13.5" x14ac:dyDescent="0.25">
      <c r="A421" s="11" t="s">
        <v>4</v>
      </c>
      <c r="B421" s="11" t="s">
        <v>205</v>
      </c>
      <c r="C421" s="9" t="s">
        <v>41</v>
      </c>
      <c r="D421" s="9" t="s">
        <v>73</v>
      </c>
      <c r="E421" s="12" t="s">
        <v>135</v>
      </c>
      <c r="F421" s="51">
        <v>300000</v>
      </c>
      <c r="G421" s="52">
        <v>0</v>
      </c>
      <c r="H421" s="49">
        <f t="shared" si="13"/>
        <v>300000</v>
      </c>
      <c r="I421" s="18"/>
      <c r="J421" s="50">
        <f t="shared" si="12"/>
        <v>300000</v>
      </c>
    </row>
    <row r="422" spans="1:10" ht="13.5" x14ac:dyDescent="0.25">
      <c r="A422" s="11" t="s">
        <v>4</v>
      </c>
      <c r="B422" s="11" t="s">
        <v>205</v>
      </c>
      <c r="C422" s="9" t="s">
        <v>41</v>
      </c>
      <c r="D422" s="9" t="s">
        <v>73</v>
      </c>
      <c r="E422" s="12" t="s">
        <v>136</v>
      </c>
      <c r="F422" s="51">
        <v>4320000</v>
      </c>
      <c r="G422" s="52">
        <v>0</v>
      </c>
      <c r="H422" s="49">
        <f t="shared" si="13"/>
        <v>4320000</v>
      </c>
      <c r="I422" s="18"/>
      <c r="J422" s="50">
        <f t="shared" si="12"/>
        <v>4320000</v>
      </c>
    </row>
    <row r="423" spans="1:10" ht="13.5" x14ac:dyDescent="0.25">
      <c r="A423" s="11" t="s">
        <v>4</v>
      </c>
      <c r="B423" s="11" t="s">
        <v>205</v>
      </c>
      <c r="C423" s="9" t="s">
        <v>41</v>
      </c>
      <c r="D423" s="9" t="s">
        <v>73</v>
      </c>
      <c r="E423" s="12" t="s">
        <v>132</v>
      </c>
      <c r="F423" s="51">
        <v>750000</v>
      </c>
      <c r="G423" s="52">
        <v>0</v>
      </c>
      <c r="H423" s="49">
        <f t="shared" si="13"/>
        <v>750000</v>
      </c>
      <c r="I423" s="18"/>
      <c r="J423" s="50">
        <f t="shared" si="12"/>
        <v>750000</v>
      </c>
    </row>
    <row r="424" spans="1:10" ht="13.5" x14ac:dyDescent="0.25">
      <c r="A424" s="11" t="s">
        <v>4</v>
      </c>
      <c r="B424" s="11" t="s">
        <v>205</v>
      </c>
      <c r="C424" s="9" t="s">
        <v>41</v>
      </c>
      <c r="D424" s="9" t="s">
        <v>73</v>
      </c>
      <c r="E424" s="12" t="s">
        <v>133</v>
      </c>
      <c r="F424" s="51">
        <v>2400000</v>
      </c>
      <c r="G424" s="52">
        <v>300000</v>
      </c>
      <c r="H424" s="49">
        <f t="shared" si="13"/>
        <v>2100000</v>
      </c>
      <c r="I424" s="18"/>
      <c r="J424" s="50">
        <f t="shared" si="12"/>
        <v>2400000</v>
      </c>
    </row>
    <row r="425" spans="1:10" ht="13.5" x14ac:dyDescent="0.25">
      <c r="A425" s="11" t="s">
        <v>4</v>
      </c>
      <c r="B425" s="11" t="s">
        <v>205</v>
      </c>
      <c r="C425" s="9" t="s">
        <v>41</v>
      </c>
      <c r="D425" s="9" t="s">
        <v>89</v>
      </c>
      <c r="E425" s="12" t="s">
        <v>127</v>
      </c>
      <c r="F425" s="51">
        <v>500000</v>
      </c>
      <c r="G425" s="52">
        <v>0</v>
      </c>
      <c r="H425" s="49">
        <f t="shared" si="13"/>
        <v>500000</v>
      </c>
      <c r="I425" s="18"/>
      <c r="J425" s="50">
        <f t="shared" si="12"/>
        <v>500000</v>
      </c>
    </row>
    <row r="426" spans="1:10" ht="13.5" x14ac:dyDescent="0.25">
      <c r="A426" s="11" t="s">
        <v>4</v>
      </c>
      <c r="B426" s="11" t="s">
        <v>205</v>
      </c>
      <c r="C426" s="9" t="s">
        <v>41</v>
      </c>
      <c r="D426" s="9" t="s">
        <v>89</v>
      </c>
      <c r="E426" s="12" t="s">
        <v>130</v>
      </c>
      <c r="F426" s="51">
        <v>300000</v>
      </c>
      <c r="G426" s="52">
        <v>0</v>
      </c>
      <c r="H426" s="49">
        <f t="shared" si="13"/>
        <v>300000</v>
      </c>
      <c r="I426" s="18"/>
      <c r="J426" s="50">
        <f t="shared" si="12"/>
        <v>300000</v>
      </c>
    </row>
    <row r="427" spans="1:10" ht="13.5" x14ac:dyDescent="0.25">
      <c r="A427" s="11" t="s">
        <v>4</v>
      </c>
      <c r="B427" s="11" t="s">
        <v>205</v>
      </c>
      <c r="C427" s="9" t="s">
        <v>41</v>
      </c>
      <c r="D427" s="9" t="s">
        <v>89</v>
      </c>
      <c r="E427" s="12" t="s">
        <v>133</v>
      </c>
      <c r="F427" s="51">
        <v>2400000</v>
      </c>
      <c r="G427" s="52">
        <v>125100</v>
      </c>
      <c r="H427" s="49">
        <f t="shared" si="13"/>
        <v>2274900</v>
      </c>
      <c r="I427" s="18"/>
      <c r="J427" s="50">
        <f t="shared" si="12"/>
        <v>2400000</v>
      </c>
    </row>
    <row r="428" spans="1:10" ht="13.5" x14ac:dyDescent="0.25">
      <c r="A428" s="11" t="s">
        <v>4</v>
      </c>
      <c r="B428" s="11" t="s">
        <v>205</v>
      </c>
      <c r="C428" s="9" t="s">
        <v>42</v>
      </c>
      <c r="D428" s="9" t="s">
        <v>76</v>
      </c>
      <c r="E428" s="12" t="s">
        <v>160</v>
      </c>
      <c r="F428" s="51">
        <v>5000000</v>
      </c>
      <c r="G428" s="52">
        <v>0</v>
      </c>
      <c r="H428" s="49">
        <f t="shared" si="13"/>
        <v>5000000</v>
      </c>
      <c r="I428" s="18"/>
      <c r="J428" s="50">
        <f t="shared" si="12"/>
        <v>5000000</v>
      </c>
    </row>
    <row r="429" spans="1:10" ht="13.5" x14ac:dyDescent="0.25">
      <c r="A429" s="11" t="s">
        <v>4</v>
      </c>
      <c r="B429" s="11" t="s">
        <v>205</v>
      </c>
      <c r="C429" s="9" t="s">
        <v>42</v>
      </c>
      <c r="D429" s="9" t="s">
        <v>76</v>
      </c>
      <c r="E429" s="12" t="s">
        <v>128</v>
      </c>
      <c r="F429" s="51">
        <v>800000</v>
      </c>
      <c r="G429" s="52">
        <v>0</v>
      </c>
      <c r="H429" s="49">
        <f t="shared" si="13"/>
        <v>800000</v>
      </c>
      <c r="I429" s="18"/>
      <c r="J429" s="50">
        <f t="shared" si="12"/>
        <v>800000</v>
      </c>
    </row>
    <row r="430" spans="1:10" ht="13.5" x14ac:dyDescent="0.25">
      <c r="A430" s="11" t="s">
        <v>4</v>
      </c>
      <c r="B430" s="11" t="s">
        <v>205</v>
      </c>
      <c r="C430" s="9" t="s">
        <v>42</v>
      </c>
      <c r="D430" s="9" t="s">
        <v>76</v>
      </c>
      <c r="E430" s="12" t="s">
        <v>133</v>
      </c>
      <c r="F430" s="51">
        <v>100000</v>
      </c>
      <c r="G430" s="52">
        <v>0</v>
      </c>
      <c r="H430" s="49">
        <f t="shared" si="13"/>
        <v>100000</v>
      </c>
      <c r="I430" s="18"/>
      <c r="J430" s="50">
        <f t="shared" si="12"/>
        <v>100000</v>
      </c>
    </row>
    <row r="431" spans="1:10" ht="13.5" x14ac:dyDescent="0.25">
      <c r="A431" s="11" t="s">
        <v>4</v>
      </c>
      <c r="B431" s="11" t="s">
        <v>205</v>
      </c>
      <c r="C431" s="9" t="s">
        <v>42</v>
      </c>
      <c r="D431" s="9" t="s">
        <v>76</v>
      </c>
      <c r="E431" s="12" t="s">
        <v>140</v>
      </c>
      <c r="F431" s="51">
        <v>20700000</v>
      </c>
      <c r="G431" s="52">
        <v>2000000</v>
      </c>
      <c r="H431" s="49">
        <f t="shared" si="13"/>
        <v>18700000</v>
      </c>
      <c r="I431" s="18"/>
      <c r="J431" s="50">
        <f t="shared" si="12"/>
        <v>20700000</v>
      </c>
    </row>
    <row r="432" spans="1:10" ht="13.5" x14ac:dyDescent="0.25">
      <c r="A432" s="11" t="s">
        <v>4</v>
      </c>
      <c r="B432" s="11" t="s">
        <v>205</v>
      </c>
      <c r="C432" s="9" t="s">
        <v>42</v>
      </c>
      <c r="D432" s="9" t="s">
        <v>90</v>
      </c>
      <c r="E432" s="12" t="s">
        <v>125</v>
      </c>
      <c r="F432" s="51">
        <v>100000</v>
      </c>
      <c r="G432" s="52">
        <v>0</v>
      </c>
      <c r="H432" s="49">
        <f t="shared" si="13"/>
        <v>100000</v>
      </c>
      <c r="I432" s="18"/>
      <c r="J432" s="50">
        <f t="shared" si="12"/>
        <v>100000</v>
      </c>
    </row>
    <row r="433" spans="1:10" ht="13.5" x14ac:dyDescent="0.25">
      <c r="A433" s="11" t="s">
        <v>4</v>
      </c>
      <c r="B433" s="11" t="s">
        <v>205</v>
      </c>
      <c r="C433" s="9" t="s">
        <v>42</v>
      </c>
      <c r="D433" s="9" t="s">
        <v>90</v>
      </c>
      <c r="E433" s="12" t="s">
        <v>127</v>
      </c>
      <c r="F433" s="51">
        <v>100000</v>
      </c>
      <c r="G433" s="52">
        <v>0</v>
      </c>
      <c r="H433" s="49">
        <f t="shared" si="13"/>
        <v>100000</v>
      </c>
      <c r="I433" s="18"/>
      <c r="J433" s="50">
        <f t="shared" si="12"/>
        <v>100000</v>
      </c>
    </row>
    <row r="434" spans="1:10" ht="13.5" x14ac:dyDescent="0.25">
      <c r="A434" s="11" t="s">
        <v>4</v>
      </c>
      <c r="B434" s="11" t="s">
        <v>205</v>
      </c>
      <c r="C434" s="9" t="s">
        <v>42</v>
      </c>
      <c r="D434" s="9" t="s">
        <v>90</v>
      </c>
      <c r="E434" s="12" t="s">
        <v>130</v>
      </c>
      <c r="F434" s="51">
        <v>100000</v>
      </c>
      <c r="G434" s="52">
        <v>0</v>
      </c>
      <c r="H434" s="49">
        <f t="shared" si="13"/>
        <v>100000</v>
      </c>
      <c r="I434" s="18"/>
      <c r="J434" s="50">
        <f t="shared" si="12"/>
        <v>100000</v>
      </c>
    </row>
    <row r="435" spans="1:10" ht="13.5" x14ac:dyDescent="0.25">
      <c r="A435" s="11" t="s">
        <v>4</v>
      </c>
      <c r="B435" s="11" t="s">
        <v>205</v>
      </c>
      <c r="C435" s="9" t="s">
        <v>42</v>
      </c>
      <c r="D435" s="9" t="s">
        <v>90</v>
      </c>
      <c r="E435" s="12" t="s">
        <v>136</v>
      </c>
      <c r="F435" s="51">
        <v>300000</v>
      </c>
      <c r="G435" s="52">
        <v>0</v>
      </c>
      <c r="H435" s="49">
        <f t="shared" si="13"/>
        <v>300000</v>
      </c>
      <c r="I435" s="18"/>
      <c r="J435" s="50">
        <f t="shared" si="12"/>
        <v>300000</v>
      </c>
    </row>
    <row r="436" spans="1:10" ht="13.5" x14ac:dyDescent="0.25">
      <c r="A436" s="11" t="s">
        <v>4</v>
      </c>
      <c r="B436" s="11" t="s">
        <v>205</v>
      </c>
      <c r="C436" s="9" t="s">
        <v>42</v>
      </c>
      <c r="D436" s="9" t="s">
        <v>90</v>
      </c>
      <c r="E436" s="12" t="s">
        <v>131</v>
      </c>
      <c r="F436" s="51">
        <v>100000</v>
      </c>
      <c r="G436" s="52">
        <v>55800</v>
      </c>
      <c r="H436" s="49">
        <f t="shared" si="13"/>
        <v>44200</v>
      </c>
      <c r="I436" s="18"/>
      <c r="J436" s="50">
        <f t="shared" si="12"/>
        <v>100000</v>
      </c>
    </row>
    <row r="437" spans="1:10" ht="13.5" x14ac:dyDescent="0.25">
      <c r="A437" s="11" t="s">
        <v>4</v>
      </c>
      <c r="B437" s="11" t="s">
        <v>205</v>
      </c>
      <c r="C437" s="9" t="s">
        <v>42</v>
      </c>
      <c r="D437" s="9" t="s">
        <v>90</v>
      </c>
      <c r="E437" s="12" t="s">
        <v>133</v>
      </c>
      <c r="F437" s="51">
        <v>100000</v>
      </c>
      <c r="G437" s="52">
        <v>0</v>
      </c>
      <c r="H437" s="49">
        <f t="shared" si="13"/>
        <v>100000</v>
      </c>
      <c r="I437" s="18"/>
      <c r="J437" s="50">
        <f t="shared" si="12"/>
        <v>100000</v>
      </c>
    </row>
    <row r="438" spans="1:10" ht="13.5" x14ac:dyDescent="0.25">
      <c r="A438" s="11" t="s">
        <v>4</v>
      </c>
      <c r="B438" s="11" t="s">
        <v>205</v>
      </c>
      <c r="C438" s="9" t="s">
        <v>43</v>
      </c>
      <c r="D438" s="9" t="s">
        <v>82</v>
      </c>
      <c r="E438" s="12" t="s">
        <v>160</v>
      </c>
      <c r="F438" s="51">
        <v>3250000</v>
      </c>
      <c r="G438" s="52">
        <v>0</v>
      </c>
      <c r="H438" s="49">
        <f t="shared" si="13"/>
        <v>3250000</v>
      </c>
      <c r="I438" s="18"/>
      <c r="J438" s="50">
        <f t="shared" si="12"/>
        <v>3250000</v>
      </c>
    </row>
    <row r="439" spans="1:10" ht="13.5" x14ac:dyDescent="0.25">
      <c r="A439" s="11" t="s">
        <v>4</v>
      </c>
      <c r="B439" s="11" t="s">
        <v>205</v>
      </c>
      <c r="C439" s="9" t="s">
        <v>43</v>
      </c>
      <c r="D439" s="9" t="s">
        <v>82</v>
      </c>
      <c r="E439" s="12" t="s">
        <v>140</v>
      </c>
      <c r="F439" s="51">
        <v>2500000</v>
      </c>
      <c r="G439" s="52">
        <v>225000</v>
      </c>
      <c r="H439" s="49">
        <f t="shared" si="13"/>
        <v>2275000</v>
      </c>
      <c r="I439" s="18"/>
      <c r="J439" s="50">
        <f t="shared" si="12"/>
        <v>2500000</v>
      </c>
    </row>
    <row r="440" spans="1:10" ht="13.5" x14ac:dyDescent="0.25">
      <c r="A440" s="11" t="s">
        <v>4</v>
      </c>
      <c r="B440" s="11" t="s">
        <v>205</v>
      </c>
      <c r="C440" s="9" t="s">
        <v>43</v>
      </c>
      <c r="D440" s="9" t="s">
        <v>76</v>
      </c>
      <c r="E440" s="12" t="s">
        <v>160</v>
      </c>
      <c r="F440" s="51">
        <v>500000</v>
      </c>
      <c r="G440" s="52">
        <v>0</v>
      </c>
      <c r="H440" s="49">
        <f t="shared" si="13"/>
        <v>500000</v>
      </c>
      <c r="I440" s="18"/>
      <c r="J440" s="50">
        <f t="shared" si="12"/>
        <v>500000</v>
      </c>
    </row>
    <row r="441" spans="1:10" ht="13.5" x14ac:dyDescent="0.25">
      <c r="A441" s="11" t="s">
        <v>4</v>
      </c>
      <c r="B441" s="11" t="s">
        <v>205</v>
      </c>
      <c r="C441" s="9" t="s">
        <v>43</v>
      </c>
      <c r="D441" s="9" t="s">
        <v>76</v>
      </c>
      <c r="E441" s="12" t="s">
        <v>141</v>
      </c>
      <c r="F441" s="51">
        <v>1150000</v>
      </c>
      <c r="G441" s="52">
        <v>0</v>
      </c>
      <c r="H441" s="49">
        <f t="shared" si="13"/>
        <v>1150000</v>
      </c>
      <c r="I441" s="18"/>
      <c r="J441" s="50">
        <f t="shared" si="12"/>
        <v>1150000</v>
      </c>
    </row>
    <row r="442" spans="1:10" ht="13.5" x14ac:dyDescent="0.25">
      <c r="A442" s="11" t="s">
        <v>4</v>
      </c>
      <c r="B442" s="11" t="s">
        <v>205</v>
      </c>
      <c r="C442" s="9" t="s">
        <v>43</v>
      </c>
      <c r="D442" s="9" t="s">
        <v>73</v>
      </c>
      <c r="E442" s="12" t="s">
        <v>125</v>
      </c>
      <c r="F442" s="51">
        <v>200000</v>
      </c>
      <c r="G442" s="52">
        <v>0</v>
      </c>
      <c r="H442" s="49">
        <f t="shared" si="13"/>
        <v>200000</v>
      </c>
      <c r="I442" s="18"/>
      <c r="J442" s="50">
        <f t="shared" si="12"/>
        <v>200000</v>
      </c>
    </row>
    <row r="443" spans="1:10" ht="13.5" x14ac:dyDescent="0.25">
      <c r="A443" s="11" t="s">
        <v>4</v>
      </c>
      <c r="B443" s="11" t="s">
        <v>205</v>
      </c>
      <c r="C443" s="9" t="s">
        <v>43</v>
      </c>
      <c r="D443" s="9" t="s">
        <v>73</v>
      </c>
      <c r="E443" s="12" t="s">
        <v>136</v>
      </c>
      <c r="F443" s="51">
        <v>300000</v>
      </c>
      <c r="G443" s="52">
        <v>210000</v>
      </c>
      <c r="H443" s="49">
        <f t="shared" si="13"/>
        <v>90000</v>
      </c>
      <c r="I443" s="18"/>
      <c r="J443" s="50">
        <f t="shared" si="12"/>
        <v>300000</v>
      </c>
    </row>
    <row r="444" spans="1:10" ht="13.5" x14ac:dyDescent="0.25">
      <c r="A444" s="11" t="s">
        <v>4</v>
      </c>
      <c r="B444" s="11" t="s">
        <v>205</v>
      </c>
      <c r="C444" s="9" t="s">
        <v>43</v>
      </c>
      <c r="D444" s="9" t="s">
        <v>91</v>
      </c>
      <c r="E444" s="12" t="s">
        <v>127</v>
      </c>
      <c r="F444" s="51">
        <v>100000</v>
      </c>
      <c r="G444" s="52">
        <v>0</v>
      </c>
      <c r="H444" s="49">
        <f t="shared" si="13"/>
        <v>100000</v>
      </c>
      <c r="I444" s="18"/>
      <c r="J444" s="50">
        <f t="shared" si="12"/>
        <v>100000</v>
      </c>
    </row>
    <row r="445" spans="1:10" ht="13.5" x14ac:dyDescent="0.25">
      <c r="A445" s="11" t="s">
        <v>4</v>
      </c>
      <c r="B445" s="11" t="s">
        <v>205</v>
      </c>
      <c r="C445" s="9" t="s">
        <v>43</v>
      </c>
      <c r="D445" s="9" t="s">
        <v>91</v>
      </c>
      <c r="E445" s="12" t="s">
        <v>135</v>
      </c>
      <c r="F445" s="51">
        <v>200000</v>
      </c>
      <c r="G445" s="52">
        <v>0</v>
      </c>
      <c r="H445" s="49">
        <f t="shared" si="13"/>
        <v>200000</v>
      </c>
      <c r="I445" s="18"/>
      <c r="J445" s="50">
        <f t="shared" si="12"/>
        <v>200000</v>
      </c>
    </row>
    <row r="446" spans="1:10" ht="13.5" x14ac:dyDescent="0.25">
      <c r="A446" s="11" t="s">
        <v>4</v>
      </c>
      <c r="B446" s="11" t="s">
        <v>205</v>
      </c>
      <c r="C446" s="9" t="s">
        <v>43</v>
      </c>
      <c r="D446" s="9" t="s">
        <v>91</v>
      </c>
      <c r="E446" s="12" t="s">
        <v>130</v>
      </c>
      <c r="F446" s="51">
        <v>200000</v>
      </c>
      <c r="G446" s="52">
        <v>0</v>
      </c>
      <c r="H446" s="49">
        <f t="shared" si="13"/>
        <v>200000</v>
      </c>
      <c r="I446" s="18"/>
      <c r="J446" s="50">
        <f t="shared" si="12"/>
        <v>200000</v>
      </c>
    </row>
    <row r="447" spans="1:10" ht="13.5" x14ac:dyDescent="0.25">
      <c r="A447" s="11" t="s">
        <v>4</v>
      </c>
      <c r="B447" s="11" t="s">
        <v>205</v>
      </c>
      <c r="C447" s="9" t="s">
        <v>43</v>
      </c>
      <c r="D447" s="9" t="s">
        <v>91</v>
      </c>
      <c r="E447" s="12" t="s">
        <v>131</v>
      </c>
      <c r="F447" s="51">
        <v>100000</v>
      </c>
      <c r="G447" s="52">
        <v>0</v>
      </c>
      <c r="H447" s="49">
        <f t="shared" si="13"/>
        <v>100000</v>
      </c>
      <c r="I447" s="18"/>
      <c r="J447" s="50">
        <f t="shared" si="12"/>
        <v>100000</v>
      </c>
    </row>
    <row r="448" spans="1:10" ht="13.5" x14ac:dyDescent="0.25">
      <c r="A448" s="11" t="s">
        <v>4</v>
      </c>
      <c r="B448" s="11" t="s">
        <v>205</v>
      </c>
      <c r="C448" s="9" t="s">
        <v>43</v>
      </c>
      <c r="D448" s="9" t="s">
        <v>91</v>
      </c>
      <c r="E448" s="12" t="s">
        <v>133</v>
      </c>
      <c r="F448" s="51">
        <v>200000</v>
      </c>
      <c r="G448" s="52">
        <v>158720</v>
      </c>
      <c r="H448" s="49">
        <f t="shared" si="13"/>
        <v>41280</v>
      </c>
      <c r="I448" s="18"/>
      <c r="J448" s="50">
        <f t="shared" si="12"/>
        <v>200000</v>
      </c>
    </row>
    <row r="449" spans="1:10" ht="13.5" x14ac:dyDescent="0.25">
      <c r="A449" s="11" t="s">
        <v>4</v>
      </c>
      <c r="B449" s="11" t="s">
        <v>205</v>
      </c>
      <c r="C449" s="9" t="s">
        <v>44</v>
      </c>
      <c r="D449" s="9" t="s">
        <v>82</v>
      </c>
      <c r="E449" s="12" t="s">
        <v>160</v>
      </c>
      <c r="F449" s="51">
        <v>400000</v>
      </c>
      <c r="G449" s="52">
        <v>0</v>
      </c>
      <c r="H449" s="49">
        <f t="shared" si="13"/>
        <v>400000</v>
      </c>
      <c r="I449" s="18"/>
      <c r="J449" s="50">
        <f t="shared" si="12"/>
        <v>400000</v>
      </c>
    </row>
    <row r="450" spans="1:10" ht="13.5" x14ac:dyDescent="0.25">
      <c r="A450" s="11" t="s">
        <v>4</v>
      </c>
      <c r="B450" s="11" t="s">
        <v>205</v>
      </c>
      <c r="C450" s="9" t="s">
        <v>44</v>
      </c>
      <c r="D450" s="9" t="s">
        <v>82</v>
      </c>
      <c r="E450" s="12" t="s">
        <v>132</v>
      </c>
      <c r="F450" s="51">
        <v>200000</v>
      </c>
      <c r="G450" s="52">
        <v>0</v>
      </c>
      <c r="H450" s="49">
        <f t="shared" si="13"/>
        <v>200000</v>
      </c>
      <c r="I450" s="18"/>
      <c r="J450" s="50">
        <f t="shared" si="12"/>
        <v>200000</v>
      </c>
    </row>
    <row r="451" spans="1:10" ht="13.5" x14ac:dyDescent="0.25">
      <c r="A451" s="11" t="s">
        <v>4</v>
      </c>
      <c r="B451" s="11" t="s">
        <v>205</v>
      </c>
      <c r="C451" s="9" t="s">
        <v>44</v>
      </c>
      <c r="D451" s="9" t="s">
        <v>82</v>
      </c>
      <c r="E451" s="12" t="s">
        <v>140</v>
      </c>
      <c r="F451" s="51">
        <v>3600000</v>
      </c>
      <c r="G451" s="52">
        <v>547300</v>
      </c>
      <c r="H451" s="49">
        <f t="shared" si="13"/>
        <v>3052700</v>
      </c>
      <c r="I451" s="18"/>
      <c r="J451" s="50">
        <f t="shared" si="12"/>
        <v>3600000</v>
      </c>
    </row>
    <row r="452" spans="1:10" ht="13.5" x14ac:dyDescent="0.25">
      <c r="A452" s="11" t="s">
        <v>4</v>
      </c>
      <c r="B452" s="11" t="s">
        <v>205</v>
      </c>
      <c r="C452" s="9" t="s">
        <v>44</v>
      </c>
      <c r="D452" s="9" t="s">
        <v>82</v>
      </c>
      <c r="E452" s="12" t="s">
        <v>141</v>
      </c>
      <c r="F452" s="51">
        <v>4000000</v>
      </c>
      <c r="G452" s="52">
        <v>0</v>
      </c>
      <c r="H452" s="49">
        <f t="shared" si="13"/>
        <v>4000000</v>
      </c>
      <c r="I452" s="18"/>
      <c r="J452" s="50">
        <f t="shared" si="12"/>
        <v>4000000</v>
      </c>
    </row>
    <row r="453" spans="1:10" ht="13.5" x14ac:dyDescent="0.25">
      <c r="A453" s="11" t="s">
        <v>4</v>
      </c>
      <c r="B453" s="11" t="s">
        <v>205</v>
      </c>
      <c r="C453" s="9" t="s">
        <v>44</v>
      </c>
      <c r="D453" s="9" t="s">
        <v>67</v>
      </c>
      <c r="E453" s="12" t="s">
        <v>140</v>
      </c>
      <c r="F453" s="51">
        <v>12000000</v>
      </c>
      <c r="G453" s="52">
        <v>0</v>
      </c>
      <c r="H453" s="49">
        <f t="shared" si="13"/>
        <v>12000000</v>
      </c>
      <c r="I453" s="18"/>
      <c r="J453" s="50">
        <f t="shared" si="12"/>
        <v>12000000</v>
      </c>
    </row>
    <row r="454" spans="1:10" ht="13.5" x14ac:dyDescent="0.25">
      <c r="A454" s="11" t="s">
        <v>4</v>
      </c>
      <c r="B454" s="11" t="s">
        <v>205</v>
      </c>
      <c r="C454" s="9" t="s">
        <v>44</v>
      </c>
      <c r="D454" s="9" t="s">
        <v>92</v>
      </c>
      <c r="E454" s="12" t="s">
        <v>127</v>
      </c>
      <c r="F454" s="51">
        <v>100000</v>
      </c>
      <c r="G454" s="52">
        <v>55000</v>
      </c>
      <c r="H454" s="49">
        <f t="shared" si="13"/>
        <v>45000</v>
      </c>
      <c r="I454" s="18"/>
      <c r="J454" s="50">
        <f t="shared" si="12"/>
        <v>100000</v>
      </c>
    </row>
    <row r="455" spans="1:10" ht="13.5" customHeight="1" x14ac:dyDescent="0.25">
      <c r="A455" s="11" t="s">
        <v>4</v>
      </c>
      <c r="B455" s="11" t="s">
        <v>205</v>
      </c>
      <c r="C455" s="9" t="s">
        <v>44</v>
      </c>
      <c r="D455" s="9" t="s">
        <v>92</v>
      </c>
      <c r="E455" s="12" t="s">
        <v>130</v>
      </c>
      <c r="F455" s="51">
        <v>100000</v>
      </c>
      <c r="G455" s="52">
        <v>0</v>
      </c>
      <c r="H455" s="49">
        <f t="shared" si="13"/>
        <v>100000</v>
      </c>
      <c r="I455" s="18"/>
      <c r="J455" s="50">
        <f t="shared" si="12"/>
        <v>100000</v>
      </c>
    </row>
    <row r="456" spans="1:10" ht="13.5" x14ac:dyDescent="0.25">
      <c r="A456" s="11" t="s">
        <v>4</v>
      </c>
      <c r="B456" s="11" t="s">
        <v>205</v>
      </c>
      <c r="C456" s="9" t="s">
        <v>44</v>
      </c>
      <c r="D456" s="9" t="s">
        <v>92</v>
      </c>
      <c r="E456" s="12" t="s">
        <v>131</v>
      </c>
      <c r="F456" s="51">
        <v>100000</v>
      </c>
      <c r="G456" s="52">
        <v>44500</v>
      </c>
      <c r="H456" s="49">
        <f t="shared" si="13"/>
        <v>55500</v>
      </c>
      <c r="I456" s="18"/>
      <c r="J456" s="50">
        <f t="shared" si="12"/>
        <v>100000</v>
      </c>
    </row>
    <row r="457" spans="1:10" ht="13.5" x14ac:dyDescent="0.25">
      <c r="A457" s="11" t="s">
        <v>4</v>
      </c>
      <c r="B457" s="11" t="s">
        <v>205</v>
      </c>
      <c r="C457" s="9" t="s">
        <v>44</v>
      </c>
      <c r="D457" s="9" t="s">
        <v>92</v>
      </c>
      <c r="E457" s="12" t="s">
        <v>133</v>
      </c>
      <c r="F457" s="51">
        <v>200000</v>
      </c>
      <c r="G457" s="52">
        <v>0</v>
      </c>
      <c r="H457" s="49">
        <f t="shared" si="13"/>
        <v>200000</v>
      </c>
      <c r="I457" s="18"/>
      <c r="J457" s="50">
        <f t="shared" si="12"/>
        <v>200000</v>
      </c>
    </row>
    <row r="458" spans="1:10" ht="13.5" x14ac:dyDescent="0.25">
      <c r="A458" s="11" t="s">
        <v>4</v>
      </c>
      <c r="B458" s="11" t="s">
        <v>205</v>
      </c>
      <c r="C458" s="9" t="s">
        <v>27</v>
      </c>
      <c r="D458" s="9" t="s">
        <v>82</v>
      </c>
      <c r="E458" s="12" t="s">
        <v>160</v>
      </c>
      <c r="F458" s="51">
        <v>660000</v>
      </c>
      <c r="G458" s="52">
        <v>300000</v>
      </c>
      <c r="H458" s="49">
        <f t="shared" si="13"/>
        <v>360000</v>
      </c>
      <c r="I458" s="18"/>
      <c r="J458" s="50">
        <f t="shared" si="12"/>
        <v>660000</v>
      </c>
    </row>
    <row r="459" spans="1:10" ht="13.5" x14ac:dyDescent="0.25">
      <c r="A459" s="11" t="s">
        <v>4</v>
      </c>
      <c r="B459" s="11" t="s">
        <v>205</v>
      </c>
      <c r="C459" s="9" t="s">
        <v>27</v>
      </c>
      <c r="D459" s="9" t="s">
        <v>82</v>
      </c>
      <c r="E459" s="12" t="s">
        <v>133</v>
      </c>
      <c r="F459" s="51">
        <v>260000</v>
      </c>
      <c r="G459" s="52">
        <v>0</v>
      </c>
      <c r="H459" s="49">
        <f t="shared" si="13"/>
        <v>260000</v>
      </c>
      <c r="I459" s="18"/>
      <c r="J459" s="50">
        <f t="shared" ref="J459:J496" si="14">F459-I459</f>
        <v>260000</v>
      </c>
    </row>
    <row r="460" spans="1:10" ht="13.5" x14ac:dyDescent="0.25">
      <c r="A460" s="11" t="s">
        <v>4</v>
      </c>
      <c r="B460" s="11" t="s">
        <v>205</v>
      </c>
      <c r="C460" s="9" t="s">
        <v>27</v>
      </c>
      <c r="D460" s="9" t="s">
        <v>82</v>
      </c>
      <c r="E460" s="12" t="s">
        <v>140</v>
      </c>
      <c r="F460" s="51">
        <v>1900000</v>
      </c>
      <c r="G460" s="52">
        <v>0</v>
      </c>
      <c r="H460" s="49">
        <f t="shared" ref="H460:H497" si="15">F460-G460</f>
        <v>1900000</v>
      </c>
      <c r="I460" s="18"/>
      <c r="J460" s="50">
        <f t="shared" si="14"/>
        <v>1900000</v>
      </c>
    </row>
    <row r="461" spans="1:10" ht="13.5" x14ac:dyDescent="0.25">
      <c r="A461" s="11" t="s">
        <v>4</v>
      </c>
      <c r="B461" s="11" t="s">
        <v>205</v>
      </c>
      <c r="C461" s="9" t="s">
        <v>27</v>
      </c>
      <c r="D461" s="9" t="s">
        <v>76</v>
      </c>
      <c r="E461" s="12" t="s">
        <v>160</v>
      </c>
      <c r="F461" s="51">
        <v>400000</v>
      </c>
      <c r="G461" s="52">
        <v>0</v>
      </c>
      <c r="H461" s="49">
        <f t="shared" si="15"/>
        <v>400000</v>
      </c>
      <c r="I461" s="18"/>
      <c r="J461" s="50">
        <f t="shared" si="14"/>
        <v>400000</v>
      </c>
    </row>
    <row r="462" spans="1:10" ht="13.5" x14ac:dyDescent="0.25">
      <c r="A462" s="11" t="s">
        <v>4</v>
      </c>
      <c r="B462" s="11" t="s">
        <v>205</v>
      </c>
      <c r="C462" s="9" t="s">
        <v>27</v>
      </c>
      <c r="D462" s="9" t="s">
        <v>76</v>
      </c>
      <c r="E462" s="12" t="s">
        <v>140</v>
      </c>
      <c r="F462" s="51">
        <v>600000</v>
      </c>
      <c r="G462" s="52">
        <v>0</v>
      </c>
      <c r="H462" s="49">
        <f t="shared" si="15"/>
        <v>600000</v>
      </c>
      <c r="I462" s="18"/>
      <c r="J462" s="50">
        <f t="shared" si="14"/>
        <v>600000</v>
      </c>
    </row>
    <row r="463" spans="1:10" ht="13.5" customHeight="1" x14ac:dyDescent="0.25">
      <c r="A463" s="11" t="s">
        <v>4</v>
      </c>
      <c r="B463" s="11" t="s">
        <v>205</v>
      </c>
      <c r="C463" s="9" t="s">
        <v>27</v>
      </c>
      <c r="D463" s="9" t="s">
        <v>69</v>
      </c>
      <c r="E463" s="12" t="s">
        <v>126</v>
      </c>
      <c r="F463" s="51">
        <v>1000000</v>
      </c>
      <c r="G463" s="52">
        <v>0</v>
      </c>
      <c r="H463" s="49">
        <f t="shared" si="15"/>
        <v>1000000</v>
      </c>
      <c r="I463" s="18"/>
      <c r="J463" s="50">
        <f t="shared" si="14"/>
        <v>1000000</v>
      </c>
    </row>
    <row r="464" spans="1:10" ht="13.5" x14ac:dyDescent="0.25">
      <c r="A464" s="11" t="s">
        <v>4</v>
      </c>
      <c r="B464" s="11" t="s">
        <v>205</v>
      </c>
      <c r="C464" s="9" t="s">
        <v>27</v>
      </c>
      <c r="D464" s="9" t="s">
        <v>69</v>
      </c>
      <c r="E464" s="12" t="s">
        <v>163</v>
      </c>
      <c r="F464" s="51">
        <v>5600000</v>
      </c>
      <c r="G464" s="52">
        <v>4526000</v>
      </c>
      <c r="H464" s="49">
        <f t="shared" si="15"/>
        <v>1074000</v>
      </c>
      <c r="I464" s="18"/>
      <c r="J464" s="50">
        <f t="shared" si="14"/>
        <v>5600000</v>
      </c>
    </row>
    <row r="465" spans="1:10" ht="13.5" x14ac:dyDescent="0.25">
      <c r="A465" s="11" t="s">
        <v>4</v>
      </c>
      <c r="B465" s="11" t="s">
        <v>205</v>
      </c>
      <c r="C465" s="9" t="s">
        <v>27</v>
      </c>
      <c r="D465" s="9" t="s">
        <v>69</v>
      </c>
      <c r="E465" s="12" t="s">
        <v>125</v>
      </c>
      <c r="F465" s="51">
        <v>500000</v>
      </c>
      <c r="G465" s="52">
        <v>0</v>
      </c>
      <c r="H465" s="49">
        <f t="shared" si="15"/>
        <v>500000</v>
      </c>
      <c r="I465" s="18"/>
      <c r="J465" s="50">
        <f t="shared" si="14"/>
        <v>500000</v>
      </c>
    </row>
    <row r="466" spans="1:10" ht="13.5" x14ac:dyDescent="0.25">
      <c r="A466" s="11" t="s">
        <v>4</v>
      </c>
      <c r="B466" s="11" t="s">
        <v>205</v>
      </c>
      <c r="C466" s="9" t="s">
        <v>27</v>
      </c>
      <c r="D466" s="9" t="s">
        <v>69</v>
      </c>
      <c r="E466" s="12" t="s">
        <v>127</v>
      </c>
      <c r="F466" s="51">
        <v>100000</v>
      </c>
      <c r="G466" s="52">
        <v>0</v>
      </c>
      <c r="H466" s="49">
        <f t="shared" si="15"/>
        <v>100000</v>
      </c>
      <c r="I466" s="18"/>
      <c r="J466" s="50">
        <f t="shared" si="14"/>
        <v>100000</v>
      </c>
    </row>
    <row r="467" spans="1:10" ht="13.5" x14ac:dyDescent="0.25">
      <c r="A467" s="11" t="s">
        <v>4</v>
      </c>
      <c r="B467" s="11" t="s">
        <v>205</v>
      </c>
      <c r="C467" s="9" t="s">
        <v>27</v>
      </c>
      <c r="D467" s="9" t="s">
        <v>69</v>
      </c>
      <c r="E467" s="12" t="s">
        <v>130</v>
      </c>
      <c r="F467" s="51">
        <v>100000</v>
      </c>
      <c r="G467" s="52">
        <v>0</v>
      </c>
      <c r="H467" s="49">
        <f t="shared" si="15"/>
        <v>100000</v>
      </c>
      <c r="I467" s="18"/>
      <c r="J467" s="50">
        <f t="shared" si="14"/>
        <v>100000</v>
      </c>
    </row>
    <row r="468" spans="1:10" ht="13.5" x14ac:dyDescent="0.25">
      <c r="A468" s="11" t="s">
        <v>4</v>
      </c>
      <c r="B468" s="11" t="s">
        <v>205</v>
      </c>
      <c r="C468" s="9" t="s">
        <v>27</v>
      </c>
      <c r="D468" s="9" t="s">
        <v>69</v>
      </c>
      <c r="E468" s="12" t="s">
        <v>136</v>
      </c>
      <c r="F468" s="51">
        <v>450000</v>
      </c>
      <c r="G468" s="52">
        <v>0</v>
      </c>
      <c r="H468" s="49">
        <f t="shared" si="15"/>
        <v>450000</v>
      </c>
      <c r="I468" s="18"/>
      <c r="J468" s="50">
        <f t="shared" si="14"/>
        <v>450000</v>
      </c>
    </row>
    <row r="469" spans="1:10" ht="13.5" x14ac:dyDescent="0.25">
      <c r="A469" s="11" t="s">
        <v>4</v>
      </c>
      <c r="B469" s="11" t="s">
        <v>205</v>
      </c>
      <c r="C469" s="9" t="s">
        <v>27</v>
      </c>
      <c r="D469" s="9" t="s">
        <v>69</v>
      </c>
      <c r="E469" s="12" t="s">
        <v>131</v>
      </c>
      <c r="F469" s="51">
        <v>100000</v>
      </c>
      <c r="G469" s="52">
        <v>0</v>
      </c>
      <c r="H469" s="49">
        <f t="shared" si="15"/>
        <v>100000</v>
      </c>
      <c r="I469" s="18"/>
      <c r="J469" s="50">
        <f t="shared" si="14"/>
        <v>100000</v>
      </c>
    </row>
    <row r="470" spans="1:10" ht="13.5" x14ac:dyDescent="0.25">
      <c r="A470" s="11" t="s">
        <v>4</v>
      </c>
      <c r="B470" s="11" t="s">
        <v>205</v>
      </c>
      <c r="C470" s="9" t="s">
        <v>27</v>
      </c>
      <c r="D470" s="9" t="s">
        <v>69</v>
      </c>
      <c r="E470" s="12" t="s">
        <v>133</v>
      </c>
      <c r="F470" s="51">
        <v>200000</v>
      </c>
      <c r="G470" s="52">
        <v>0</v>
      </c>
      <c r="H470" s="49">
        <f t="shared" si="15"/>
        <v>200000</v>
      </c>
      <c r="I470" s="18"/>
      <c r="J470" s="50">
        <f t="shared" si="14"/>
        <v>200000</v>
      </c>
    </row>
    <row r="471" spans="1:10" ht="13.5" x14ac:dyDescent="0.25">
      <c r="A471" s="11" t="s">
        <v>4</v>
      </c>
      <c r="B471" s="11" t="s">
        <v>205</v>
      </c>
      <c r="C471" s="9" t="s">
        <v>27</v>
      </c>
      <c r="D471" s="9" t="s">
        <v>69</v>
      </c>
      <c r="E471" s="12" t="s">
        <v>141</v>
      </c>
      <c r="F471" s="51">
        <v>5000000</v>
      </c>
      <c r="G471" s="52">
        <v>1209000</v>
      </c>
      <c r="H471" s="49">
        <f t="shared" si="15"/>
        <v>3791000</v>
      </c>
      <c r="I471" s="18"/>
      <c r="J471" s="50">
        <f t="shared" si="14"/>
        <v>5000000</v>
      </c>
    </row>
    <row r="472" spans="1:10" ht="13.5" x14ac:dyDescent="0.25">
      <c r="A472" s="11" t="s">
        <v>4</v>
      </c>
      <c r="B472" s="11" t="s">
        <v>205</v>
      </c>
      <c r="C472" s="9" t="s">
        <v>10</v>
      </c>
      <c r="D472" s="9" t="s">
        <v>93</v>
      </c>
      <c r="E472" s="12" t="s">
        <v>161</v>
      </c>
      <c r="F472" s="51">
        <v>1780000</v>
      </c>
      <c r="G472" s="52">
        <v>0</v>
      </c>
      <c r="H472" s="49">
        <f t="shared" si="15"/>
        <v>1780000</v>
      </c>
      <c r="I472" s="18"/>
      <c r="J472" s="50">
        <f t="shared" si="14"/>
        <v>1780000</v>
      </c>
    </row>
    <row r="473" spans="1:10" ht="13.5" customHeight="1" x14ac:dyDescent="0.3">
      <c r="A473" s="11" t="s">
        <v>4</v>
      </c>
      <c r="B473" s="11" t="s">
        <v>205</v>
      </c>
      <c r="C473" s="13" t="s">
        <v>10</v>
      </c>
      <c r="D473" s="9" t="s">
        <v>93</v>
      </c>
      <c r="E473" s="12" t="s">
        <v>125</v>
      </c>
      <c r="F473" s="51">
        <v>50000</v>
      </c>
      <c r="G473" s="52">
        <v>0</v>
      </c>
      <c r="H473" s="49">
        <f t="shared" si="15"/>
        <v>50000</v>
      </c>
      <c r="I473" s="18"/>
      <c r="J473" s="50">
        <f t="shared" si="14"/>
        <v>50000</v>
      </c>
    </row>
    <row r="474" spans="1:10" ht="13.5" customHeight="1" x14ac:dyDescent="0.25">
      <c r="A474" s="11" t="s">
        <v>4</v>
      </c>
      <c r="B474" s="11" t="s">
        <v>205</v>
      </c>
      <c r="C474" s="9" t="s">
        <v>10</v>
      </c>
      <c r="D474" s="9" t="s">
        <v>93</v>
      </c>
      <c r="E474" s="12" t="s">
        <v>127</v>
      </c>
      <c r="F474" s="51">
        <v>3350000</v>
      </c>
      <c r="G474" s="52">
        <v>90900</v>
      </c>
      <c r="H474" s="49">
        <f t="shared" si="15"/>
        <v>3259100</v>
      </c>
      <c r="I474" s="18"/>
      <c r="J474" s="50">
        <f t="shared" si="14"/>
        <v>3350000</v>
      </c>
    </row>
    <row r="475" spans="1:10" ht="13.5" x14ac:dyDescent="0.25">
      <c r="A475" s="11" t="s">
        <v>4</v>
      </c>
      <c r="B475" s="11" t="s">
        <v>205</v>
      </c>
      <c r="C475" s="9" t="s">
        <v>10</v>
      </c>
      <c r="D475" s="9" t="s">
        <v>93</v>
      </c>
      <c r="E475" s="12" t="s">
        <v>130</v>
      </c>
      <c r="F475" s="51">
        <v>2100000</v>
      </c>
      <c r="G475" s="52">
        <v>1159410</v>
      </c>
      <c r="H475" s="49">
        <f t="shared" si="15"/>
        <v>940590</v>
      </c>
      <c r="I475" s="18"/>
      <c r="J475" s="50">
        <f t="shared" si="14"/>
        <v>2100000</v>
      </c>
    </row>
    <row r="476" spans="1:10" ht="13.5" x14ac:dyDescent="0.25">
      <c r="A476" s="11" t="s">
        <v>4</v>
      </c>
      <c r="B476" s="11" t="s">
        <v>205</v>
      </c>
      <c r="C476" s="9" t="s">
        <v>10</v>
      </c>
      <c r="D476" s="9" t="s">
        <v>93</v>
      </c>
      <c r="E476" s="12" t="s">
        <v>136</v>
      </c>
      <c r="F476" s="51">
        <v>100000</v>
      </c>
      <c r="G476" s="52">
        <v>0</v>
      </c>
      <c r="H476" s="49">
        <f t="shared" si="15"/>
        <v>100000</v>
      </c>
      <c r="I476" s="18"/>
      <c r="J476" s="50">
        <f t="shared" si="14"/>
        <v>100000</v>
      </c>
    </row>
    <row r="477" spans="1:10" ht="13.5" x14ac:dyDescent="0.25">
      <c r="A477" s="11" t="s">
        <v>4</v>
      </c>
      <c r="B477" s="11" t="s">
        <v>205</v>
      </c>
      <c r="C477" s="9" t="s">
        <v>10</v>
      </c>
      <c r="D477" s="9" t="s">
        <v>93</v>
      </c>
      <c r="E477" s="12" t="s">
        <v>131</v>
      </c>
      <c r="F477" s="51">
        <v>244000</v>
      </c>
      <c r="G477" s="52">
        <v>0</v>
      </c>
      <c r="H477" s="49">
        <f t="shared" si="15"/>
        <v>244000</v>
      </c>
      <c r="I477" s="18"/>
      <c r="J477" s="50">
        <f t="shared" si="14"/>
        <v>244000</v>
      </c>
    </row>
    <row r="478" spans="1:10" ht="13.5" x14ac:dyDescent="0.25">
      <c r="A478" s="11" t="s">
        <v>4</v>
      </c>
      <c r="B478" s="11" t="s">
        <v>205</v>
      </c>
      <c r="C478" s="9" t="s">
        <v>10</v>
      </c>
      <c r="D478" s="9" t="s">
        <v>93</v>
      </c>
      <c r="E478" s="12" t="s">
        <v>133</v>
      </c>
      <c r="F478" s="51">
        <v>520000</v>
      </c>
      <c r="G478" s="52">
        <v>111540</v>
      </c>
      <c r="H478" s="49">
        <f t="shared" si="15"/>
        <v>408460</v>
      </c>
      <c r="I478" s="18"/>
      <c r="J478" s="50">
        <f t="shared" si="14"/>
        <v>520000</v>
      </c>
    </row>
    <row r="479" spans="1:10" ht="13.5" x14ac:dyDescent="0.25">
      <c r="A479" s="11" t="s">
        <v>4</v>
      </c>
      <c r="B479" s="11" t="s">
        <v>205</v>
      </c>
      <c r="C479" s="9" t="s">
        <v>10</v>
      </c>
      <c r="D479" s="9" t="s">
        <v>93</v>
      </c>
      <c r="E479" s="12" t="s">
        <v>140</v>
      </c>
      <c r="F479" s="51">
        <v>5100000</v>
      </c>
      <c r="G479" s="52">
        <v>3005500</v>
      </c>
      <c r="H479" s="49">
        <f t="shared" si="15"/>
        <v>2094500</v>
      </c>
      <c r="I479" s="18"/>
      <c r="J479" s="50">
        <f t="shared" si="14"/>
        <v>5100000</v>
      </c>
    </row>
    <row r="480" spans="1:10" ht="13.5" x14ac:dyDescent="0.25">
      <c r="A480" s="11" t="s">
        <v>4</v>
      </c>
      <c r="B480" s="11" t="s">
        <v>205</v>
      </c>
      <c r="C480" s="9" t="s">
        <v>45</v>
      </c>
      <c r="D480" s="9" t="s">
        <v>94</v>
      </c>
      <c r="E480" s="12" t="s">
        <v>159</v>
      </c>
      <c r="F480" s="51">
        <v>300000</v>
      </c>
      <c r="G480" s="52">
        <v>0</v>
      </c>
      <c r="H480" s="49">
        <f t="shared" si="15"/>
        <v>300000</v>
      </c>
      <c r="I480" s="18"/>
      <c r="J480" s="50">
        <f t="shared" si="14"/>
        <v>300000</v>
      </c>
    </row>
    <row r="481" spans="1:10" ht="13.5" x14ac:dyDescent="0.25">
      <c r="A481" s="11" t="s">
        <v>4</v>
      </c>
      <c r="B481" s="11" t="s">
        <v>205</v>
      </c>
      <c r="C481" s="9" t="s">
        <v>45</v>
      </c>
      <c r="D481" s="9" t="s">
        <v>94</v>
      </c>
      <c r="E481" s="12" t="s">
        <v>127</v>
      </c>
      <c r="F481" s="51">
        <v>50000</v>
      </c>
      <c r="G481" s="52">
        <v>0</v>
      </c>
      <c r="H481" s="49">
        <f t="shared" si="15"/>
        <v>50000</v>
      </c>
      <c r="I481" s="18"/>
      <c r="J481" s="50">
        <f t="shared" si="14"/>
        <v>50000</v>
      </c>
    </row>
    <row r="482" spans="1:10" ht="13.5" x14ac:dyDescent="0.25">
      <c r="A482" s="11" t="s">
        <v>4</v>
      </c>
      <c r="B482" s="11" t="s">
        <v>205</v>
      </c>
      <c r="C482" s="9" t="s">
        <v>45</v>
      </c>
      <c r="D482" s="9" t="s">
        <v>94</v>
      </c>
      <c r="E482" s="12" t="s">
        <v>131</v>
      </c>
      <c r="F482" s="51">
        <v>200000</v>
      </c>
      <c r="G482" s="52">
        <v>0</v>
      </c>
      <c r="H482" s="49">
        <f t="shared" si="15"/>
        <v>200000</v>
      </c>
      <c r="I482" s="18"/>
      <c r="J482" s="50">
        <f t="shared" si="14"/>
        <v>200000</v>
      </c>
    </row>
    <row r="483" spans="1:10" ht="13.5" x14ac:dyDescent="0.25">
      <c r="A483" s="11" t="s">
        <v>4</v>
      </c>
      <c r="B483" s="11" t="s">
        <v>205</v>
      </c>
      <c r="C483" s="9" t="s">
        <v>45</v>
      </c>
      <c r="D483" s="9" t="s">
        <v>94</v>
      </c>
      <c r="E483" s="12" t="s">
        <v>133</v>
      </c>
      <c r="F483" s="51">
        <v>150000</v>
      </c>
      <c r="G483" s="52">
        <v>0</v>
      </c>
      <c r="H483" s="49">
        <f t="shared" si="15"/>
        <v>150000</v>
      </c>
      <c r="I483" s="18"/>
      <c r="J483" s="50">
        <f t="shared" si="14"/>
        <v>150000</v>
      </c>
    </row>
    <row r="484" spans="1:10" ht="13.5" x14ac:dyDescent="0.25">
      <c r="A484" s="11" t="s">
        <v>4</v>
      </c>
      <c r="B484" s="11" t="s">
        <v>205</v>
      </c>
      <c r="C484" s="9" t="s">
        <v>45</v>
      </c>
      <c r="D484" s="9" t="s">
        <v>94</v>
      </c>
      <c r="E484" s="12" t="s">
        <v>137</v>
      </c>
      <c r="F484" s="51">
        <v>300000</v>
      </c>
      <c r="G484" s="52">
        <v>0</v>
      </c>
      <c r="H484" s="49">
        <f t="shared" si="15"/>
        <v>300000</v>
      </c>
      <c r="I484" s="18"/>
      <c r="J484" s="50">
        <f t="shared" si="14"/>
        <v>300000</v>
      </c>
    </row>
    <row r="485" spans="1:10" ht="13.5" x14ac:dyDescent="0.25">
      <c r="A485" s="11" t="s">
        <v>4</v>
      </c>
      <c r="B485" s="11" t="s">
        <v>205</v>
      </c>
      <c r="C485" s="9" t="s">
        <v>45</v>
      </c>
      <c r="D485" s="9" t="s">
        <v>94</v>
      </c>
      <c r="E485" s="12" t="s">
        <v>140</v>
      </c>
      <c r="F485" s="51">
        <v>600000</v>
      </c>
      <c r="G485" s="52">
        <v>0</v>
      </c>
      <c r="H485" s="49">
        <f t="shared" si="15"/>
        <v>600000</v>
      </c>
      <c r="I485" s="18"/>
      <c r="J485" s="50">
        <f t="shared" si="14"/>
        <v>600000</v>
      </c>
    </row>
    <row r="486" spans="1:10" ht="13.5" x14ac:dyDescent="0.25">
      <c r="A486" s="11" t="s">
        <v>4</v>
      </c>
      <c r="B486" s="11" t="s">
        <v>205</v>
      </c>
      <c r="C486" s="9" t="s">
        <v>28</v>
      </c>
      <c r="D486" s="9" t="s">
        <v>82</v>
      </c>
      <c r="E486" s="12" t="s">
        <v>132</v>
      </c>
      <c r="F486" s="51">
        <v>1000000</v>
      </c>
      <c r="G486" s="52">
        <v>0</v>
      </c>
      <c r="H486" s="49">
        <f t="shared" si="15"/>
        <v>1000000</v>
      </c>
      <c r="I486" s="18"/>
      <c r="J486" s="50">
        <f t="shared" si="14"/>
        <v>1000000</v>
      </c>
    </row>
    <row r="487" spans="1:10" ht="13.5" x14ac:dyDescent="0.25">
      <c r="A487" s="11" t="s">
        <v>4</v>
      </c>
      <c r="B487" s="11" t="s">
        <v>205</v>
      </c>
      <c r="C487" s="9" t="s">
        <v>28</v>
      </c>
      <c r="D487" s="9" t="s">
        <v>82</v>
      </c>
      <c r="E487" s="12" t="s">
        <v>133</v>
      </c>
      <c r="F487" s="51">
        <v>200000</v>
      </c>
      <c r="G487" s="52">
        <v>0</v>
      </c>
      <c r="H487" s="49">
        <f t="shared" si="15"/>
        <v>200000</v>
      </c>
      <c r="I487" s="18"/>
      <c r="J487" s="50">
        <f t="shared" si="14"/>
        <v>200000</v>
      </c>
    </row>
    <row r="488" spans="1:10" ht="13.5" x14ac:dyDescent="0.25">
      <c r="A488" s="11" t="s">
        <v>4</v>
      </c>
      <c r="B488" s="11" t="s">
        <v>205</v>
      </c>
      <c r="C488" s="9" t="s">
        <v>28</v>
      </c>
      <c r="D488" s="9" t="s">
        <v>76</v>
      </c>
      <c r="E488" s="12" t="s">
        <v>132</v>
      </c>
      <c r="F488" s="51">
        <v>1100000</v>
      </c>
      <c r="G488" s="52">
        <v>0</v>
      </c>
      <c r="H488" s="49">
        <f t="shared" si="15"/>
        <v>1100000</v>
      </c>
      <c r="I488" s="18"/>
      <c r="J488" s="50">
        <f t="shared" si="14"/>
        <v>1100000</v>
      </c>
    </row>
    <row r="489" spans="1:10" ht="13.5" x14ac:dyDescent="0.25">
      <c r="A489" s="11" t="s">
        <v>4</v>
      </c>
      <c r="B489" s="11" t="s">
        <v>205</v>
      </c>
      <c r="C489" s="9" t="s">
        <v>28</v>
      </c>
      <c r="D489" s="9" t="s">
        <v>76</v>
      </c>
      <c r="E489" s="12" t="s">
        <v>133</v>
      </c>
      <c r="F489" s="51">
        <v>200000</v>
      </c>
      <c r="G489" s="52">
        <v>0</v>
      </c>
      <c r="H489" s="49">
        <f t="shared" si="15"/>
        <v>200000</v>
      </c>
      <c r="I489" s="18"/>
      <c r="J489" s="50">
        <f t="shared" si="14"/>
        <v>200000</v>
      </c>
    </row>
    <row r="490" spans="1:10" ht="13.5" x14ac:dyDescent="0.25">
      <c r="A490" s="11" t="s">
        <v>4</v>
      </c>
      <c r="B490" s="11" t="s">
        <v>205</v>
      </c>
      <c r="C490" s="9" t="s">
        <v>28</v>
      </c>
      <c r="D490" s="9" t="s">
        <v>70</v>
      </c>
      <c r="E490" s="12" t="s">
        <v>160</v>
      </c>
      <c r="F490" s="51">
        <v>400000</v>
      </c>
      <c r="G490" s="52">
        <v>0</v>
      </c>
      <c r="H490" s="49">
        <f t="shared" si="15"/>
        <v>400000</v>
      </c>
      <c r="I490" s="18"/>
      <c r="J490" s="50">
        <f t="shared" si="14"/>
        <v>400000</v>
      </c>
    </row>
    <row r="491" spans="1:10" ht="13.5" x14ac:dyDescent="0.25">
      <c r="A491" s="11" t="s">
        <v>4</v>
      </c>
      <c r="B491" s="11" t="s">
        <v>205</v>
      </c>
      <c r="C491" s="9" t="s">
        <v>28</v>
      </c>
      <c r="D491" s="9" t="s">
        <v>70</v>
      </c>
      <c r="E491" s="12" t="s">
        <v>133</v>
      </c>
      <c r="F491" s="51">
        <v>200000</v>
      </c>
      <c r="G491" s="52">
        <v>0</v>
      </c>
      <c r="H491" s="49">
        <f t="shared" si="15"/>
        <v>200000</v>
      </c>
      <c r="I491" s="18"/>
      <c r="J491" s="50">
        <f t="shared" si="14"/>
        <v>200000</v>
      </c>
    </row>
    <row r="492" spans="1:10" ht="13.5" x14ac:dyDescent="0.25">
      <c r="A492" s="11" t="s">
        <v>4</v>
      </c>
      <c r="B492" s="11" t="s">
        <v>205</v>
      </c>
      <c r="C492" s="9" t="s">
        <v>30</v>
      </c>
      <c r="D492" s="9" t="s">
        <v>72</v>
      </c>
      <c r="E492" s="12" t="s">
        <v>160</v>
      </c>
      <c r="F492" s="51">
        <v>30600000</v>
      </c>
      <c r="G492" s="52">
        <v>9562500</v>
      </c>
      <c r="H492" s="49">
        <f t="shared" si="15"/>
        <v>21037500</v>
      </c>
      <c r="I492" s="18"/>
      <c r="J492" s="50">
        <f t="shared" si="14"/>
        <v>30600000</v>
      </c>
    </row>
    <row r="493" spans="1:10" ht="13.5" x14ac:dyDescent="0.25">
      <c r="A493" s="11" t="s">
        <v>4</v>
      </c>
      <c r="B493" s="11" t="s">
        <v>205</v>
      </c>
      <c r="C493" s="9" t="s">
        <v>30</v>
      </c>
      <c r="D493" s="9" t="s">
        <v>72</v>
      </c>
      <c r="E493" s="12" t="s">
        <v>125</v>
      </c>
      <c r="F493" s="51">
        <v>200000</v>
      </c>
      <c r="G493" s="52">
        <v>0</v>
      </c>
      <c r="H493" s="49">
        <f t="shared" si="15"/>
        <v>200000</v>
      </c>
      <c r="I493" s="18"/>
      <c r="J493" s="50">
        <f t="shared" si="14"/>
        <v>200000</v>
      </c>
    </row>
    <row r="494" spans="1:10" ht="13.5" x14ac:dyDescent="0.25">
      <c r="A494" s="11" t="s">
        <v>4</v>
      </c>
      <c r="B494" s="11" t="s">
        <v>205</v>
      </c>
      <c r="C494" s="9" t="s">
        <v>30</v>
      </c>
      <c r="D494" s="9" t="s">
        <v>72</v>
      </c>
      <c r="E494" s="12" t="s">
        <v>127</v>
      </c>
      <c r="F494" s="51">
        <v>3600000</v>
      </c>
      <c r="G494" s="52">
        <v>0</v>
      </c>
      <c r="H494" s="49">
        <f t="shared" si="15"/>
        <v>3600000</v>
      </c>
      <c r="I494" s="18"/>
      <c r="J494" s="50">
        <f t="shared" si="14"/>
        <v>3600000</v>
      </c>
    </row>
    <row r="495" spans="1:10" ht="13.5" x14ac:dyDescent="0.25">
      <c r="A495" s="11" t="s">
        <v>4</v>
      </c>
      <c r="B495" s="11" t="s">
        <v>205</v>
      </c>
      <c r="C495" s="9" t="s">
        <v>30</v>
      </c>
      <c r="D495" s="9" t="s">
        <v>72</v>
      </c>
      <c r="E495" s="12" t="s">
        <v>131</v>
      </c>
      <c r="F495" s="51">
        <v>800000</v>
      </c>
      <c r="G495" s="52">
        <v>0</v>
      </c>
      <c r="H495" s="49">
        <f t="shared" si="15"/>
        <v>800000</v>
      </c>
      <c r="I495" s="18"/>
      <c r="J495" s="50">
        <f t="shared" si="14"/>
        <v>800000</v>
      </c>
    </row>
    <row r="496" spans="1:10" ht="15" customHeight="1" x14ac:dyDescent="0.25">
      <c r="A496" s="14" t="s">
        <v>4</v>
      </c>
      <c r="B496" s="14" t="s">
        <v>205</v>
      </c>
      <c r="C496" s="16" t="s">
        <v>30</v>
      </c>
      <c r="D496" s="16" t="s">
        <v>72</v>
      </c>
      <c r="E496" s="12" t="s">
        <v>132</v>
      </c>
      <c r="F496" s="51">
        <v>840000</v>
      </c>
      <c r="G496" s="52">
        <v>0</v>
      </c>
      <c r="H496" s="49">
        <f t="shared" si="15"/>
        <v>840000</v>
      </c>
      <c r="I496" s="18"/>
      <c r="J496" s="50">
        <f t="shared" si="14"/>
        <v>840000</v>
      </c>
    </row>
    <row r="497" spans="1:10" ht="13.5" x14ac:dyDescent="0.25">
      <c r="A497" s="11" t="s">
        <v>4</v>
      </c>
      <c r="B497" s="11" t="s">
        <v>205</v>
      </c>
      <c r="C497" s="17" t="s">
        <v>30</v>
      </c>
      <c r="D497" s="17" t="s">
        <v>72</v>
      </c>
      <c r="E497" s="15" t="s">
        <v>141</v>
      </c>
      <c r="F497" s="51">
        <v>3600000</v>
      </c>
      <c r="G497" s="52">
        <v>0</v>
      </c>
      <c r="H497" s="49">
        <f t="shared" si="15"/>
        <v>3600000</v>
      </c>
      <c r="I497" s="18"/>
      <c r="J497" s="50">
        <f t="shared" ref="J497" si="16">F497-I497</f>
        <v>3600000</v>
      </c>
    </row>
  </sheetData>
  <autoFilter ref="A10:C10" xr:uid="{00000000-0001-0000-0000-000000000000}"/>
  <mergeCells count="3">
    <mergeCell ref="H4:I4"/>
    <mergeCell ref="H6:I6"/>
    <mergeCell ref="A1:J1"/>
  </mergeCells>
  <phoneticPr fontId="3" type="noConversion"/>
  <printOptions horizontalCentered="1"/>
  <pageMargins left="0.25" right="0.25" top="0.75" bottom="0.75" header="0.3" footer="0.3"/>
  <pageSetup paperSize="9" scale="61" firstPageNumber="0" fitToWidth="2" pageOrder="overThenDown" orientation="landscape" horizontalDpi="4294967293" verticalDpi="4294967293" r:id="rId1"/>
  <headerFooter alignWithMargins="0">
    <oddFooter>&amp;C&amp;P/&amp;N</oddFooter>
  </headerFooter>
  <colBreaks count="1" manualBreakCount="1">
    <brk id="10" max="493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N45"/>
  <sheetViews>
    <sheetView tabSelected="1" zoomScale="115" zoomScaleNormal="115" workbookViewId="0">
      <selection activeCell="C19" sqref="C19"/>
    </sheetView>
  </sheetViews>
  <sheetFormatPr defaultRowHeight="12.75" x14ac:dyDescent="0.2"/>
  <cols>
    <col min="3" max="11" width="15.7109375" customWidth="1"/>
    <col min="12" max="12" width="17.42578125" style="2" bestFit="1" customWidth="1"/>
    <col min="14" max="14" width="9.140625" hidden="1" customWidth="1"/>
  </cols>
  <sheetData>
    <row r="1" spans="1:14" ht="29.25" x14ac:dyDescent="0.5">
      <c r="C1" s="56" t="s">
        <v>206</v>
      </c>
      <c r="D1" s="56"/>
      <c r="E1" s="56"/>
      <c r="F1" s="56"/>
      <c r="G1" s="56"/>
      <c r="H1" s="56"/>
      <c r="I1" s="56"/>
      <c r="J1" s="56"/>
      <c r="K1" s="56"/>
      <c r="L1" s="56"/>
    </row>
    <row r="2" spans="1:14" ht="26.25" x14ac:dyDescent="0.4">
      <c r="A2" s="25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4" ht="26.25" x14ac:dyDescent="0.4">
      <c r="C3" s="6"/>
      <c r="D3" s="6"/>
      <c r="E3" s="6"/>
      <c r="F3" s="6"/>
      <c r="G3" s="6"/>
      <c r="H3" s="6"/>
      <c r="I3" s="6"/>
      <c r="J3" s="35" t="s">
        <v>9</v>
      </c>
      <c r="K3" s="54" t="s">
        <v>209</v>
      </c>
      <c r="L3" s="55"/>
    </row>
    <row r="4" spans="1:14" ht="26.25" x14ac:dyDescent="0.4">
      <c r="C4" s="6"/>
      <c r="D4" s="6"/>
      <c r="E4" s="6"/>
      <c r="F4" s="6"/>
      <c r="G4" s="6"/>
      <c r="H4" s="6"/>
      <c r="I4" s="6"/>
      <c r="J4" s="36"/>
      <c r="K4" s="37"/>
      <c r="L4" s="38"/>
    </row>
    <row r="5" spans="1:14" ht="26.25" x14ac:dyDescent="0.4">
      <c r="C5" s="6"/>
      <c r="D5" s="6"/>
      <c r="E5" s="6"/>
      <c r="F5" s="6"/>
      <c r="G5" s="6"/>
      <c r="H5" s="6"/>
      <c r="I5" s="6"/>
      <c r="J5" s="35" t="s">
        <v>8</v>
      </c>
      <c r="K5" s="54" t="s">
        <v>210</v>
      </c>
      <c r="L5" s="55"/>
    </row>
    <row r="6" spans="1:14" ht="26.25" x14ac:dyDescent="0.4">
      <c r="C6" s="6"/>
      <c r="D6" s="6"/>
      <c r="E6" s="6"/>
      <c r="F6" s="6"/>
      <c r="G6" s="6"/>
      <c r="H6" s="6"/>
      <c r="I6" s="6"/>
    </row>
    <row r="7" spans="1:14" ht="26.25" x14ac:dyDescent="0.4">
      <c r="C7" s="6"/>
      <c r="D7" s="6"/>
      <c r="E7" s="6"/>
      <c r="F7" s="6"/>
      <c r="G7" s="6"/>
      <c r="H7" s="6"/>
      <c r="I7" s="6"/>
      <c r="N7" t="s">
        <v>14</v>
      </c>
    </row>
    <row r="8" spans="1:14" s="23" customFormat="1" ht="17.100000000000001" customHeight="1" thickBot="1" x14ac:dyDescent="0.25">
      <c r="H8" s="29" t="s">
        <v>6</v>
      </c>
      <c r="I8" s="30" t="s">
        <v>7</v>
      </c>
      <c r="J8" s="39" t="s">
        <v>211</v>
      </c>
      <c r="K8" s="40"/>
      <c r="L8" s="29" t="s">
        <v>212</v>
      </c>
      <c r="N8" s="23" t="s">
        <v>11</v>
      </c>
    </row>
    <row r="9" spans="1:14" s="23" customFormat="1" ht="17.100000000000001" customHeight="1" thickBot="1" x14ac:dyDescent="0.25">
      <c r="H9" s="41" t="s">
        <v>3</v>
      </c>
      <c r="I9" s="42" t="s">
        <v>204</v>
      </c>
      <c r="J9" s="59" t="s">
        <v>13</v>
      </c>
      <c r="K9" s="60"/>
      <c r="L9" s="43">
        <f>SUMIFS('미집행 취소예산'!$J$11:$J$497,'미집행 취소예산'!$A$11:$A$497,H9,'미집행 취소예산'!$B$11:$B$497,I9,'미집행 취소예산'!$C$11:$C$497,J9)-SUMIFS('미집행 취소예산'!$G$11:$G$497,'미집행 취소예산'!$A$11:$A$497,H9,'미집행 취소예산'!$B$11:$B$497,I9,'미집행 취소예산'!$C$11:$C$497,J9)</f>
        <v>201611819</v>
      </c>
      <c r="N9" s="23" t="s">
        <v>12</v>
      </c>
    </row>
    <row r="10" spans="1:14" s="23" customFormat="1" ht="17.100000000000001" customHeight="1" x14ac:dyDescent="0.2">
      <c r="H10" s="41" t="s">
        <v>213</v>
      </c>
      <c r="I10" s="42" t="s">
        <v>5</v>
      </c>
      <c r="J10" s="61" t="str">
        <f>J9</f>
        <v>회계</v>
      </c>
      <c r="K10" s="62"/>
      <c r="L10" s="43">
        <f>SUMIFS('미집행 취소예산'!$J$11:$J$497,'미집행 취소예산'!$A$11:$A$497,H10,'미집행 취소예산'!$B$11:$B$497,I10,'미집행 취소예산'!$C$11:$C$497,J10)-SUMIFS('미집행 취소예산'!$G$11:$G$497,'미집행 취소예산'!$A$11:$A$497,H10,'미집행 취소예산'!$B$11:$B$497,I10,'미집행 취소예산'!$C$11:$C$497,J10)</f>
        <v>1907738099</v>
      </c>
      <c r="N10" s="23" t="s">
        <v>13</v>
      </c>
    </row>
    <row r="11" spans="1:14" s="23" customFormat="1" ht="17.100000000000001" customHeight="1" x14ac:dyDescent="0.2">
      <c r="H11" s="41" t="s">
        <v>214</v>
      </c>
      <c r="I11" s="42" t="s">
        <v>215</v>
      </c>
      <c r="J11" s="57" t="str">
        <f>J9</f>
        <v>회계</v>
      </c>
      <c r="K11" s="58"/>
      <c r="L11" s="43">
        <f>SUMIFS('미집행 취소예산'!$J$11:$J$497,'미집행 취소예산'!$A$11:$A$497,H11,'미집행 취소예산'!$B$11:$B$497,I11,'미집행 취소예산'!$C$11:$C$497,J11)-SUMIFS('미집행 취소예산'!$G$11:$G$497,'미집행 취소예산'!$A$11:$A$497,H11,'미집행 취소예산'!$B$11:$B$497,I11,'미집행 취소예산'!$C$11:$C$497,J11)</f>
        <v>261531083</v>
      </c>
      <c r="N11" t="s">
        <v>30</v>
      </c>
    </row>
    <row r="12" spans="1:14" s="23" customFormat="1" ht="17.100000000000001" customHeight="1" x14ac:dyDescent="0.2">
      <c r="H12" s="41" t="s">
        <v>4</v>
      </c>
      <c r="I12" s="42" t="s">
        <v>5</v>
      </c>
      <c r="J12" s="57" t="str">
        <f>J9</f>
        <v>회계</v>
      </c>
      <c r="K12" s="58"/>
      <c r="L12" s="43">
        <f>SUMIFS('미집행 취소예산'!$J$11:$J$497,'미집행 취소예산'!$A$11:$A$497,H12,'미집행 취소예산'!$B$11:$B$497,I12,'미집행 취소예산'!$C$11:$C$497,J12)-SUMIFS('미집행 취소예산'!$G$11:$G$497,'미집행 취소예산'!$A$11:$A$497,H12,'미집행 취소예산'!$B$11:$B$497,I12,'미집행 취소예산'!$C$11:$C$497,J12)</f>
        <v>282979860</v>
      </c>
      <c r="N12" t="s">
        <v>16</v>
      </c>
    </row>
    <row r="13" spans="1:14" s="23" customFormat="1" ht="17.100000000000001" customHeight="1" x14ac:dyDescent="0.2">
      <c r="H13" s="24"/>
      <c r="I13" s="24"/>
      <c r="J13" s="22"/>
      <c r="K13" s="26"/>
      <c r="L13" s="27"/>
      <c r="N13" t="s">
        <v>15</v>
      </c>
    </row>
    <row r="14" spans="1:14" x14ac:dyDescent="0.2">
      <c r="C14" s="2"/>
      <c r="D14" s="2"/>
      <c r="E14" s="22"/>
      <c r="F14" s="4"/>
      <c r="G14" s="21"/>
      <c r="N14" t="s">
        <v>14</v>
      </c>
    </row>
    <row r="15" spans="1:14" x14ac:dyDescent="0.2">
      <c r="N15" t="s">
        <v>20</v>
      </c>
    </row>
    <row r="16" spans="1:14" x14ac:dyDescent="0.2">
      <c r="N16" t="s">
        <v>25</v>
      </c>
    </row>
    <row r="17" spans="1:14" x14ac:dyDescent="0.2">
      <c r="N17" t="s">
        <v>19</v>
      </c>
    </row>
    <row r="18" spans="1:14" ht="33" x14ac:dyDescent="0.2">
      <c r="A18" s="29" t="s">
        <v>6</v>
      </c>
      <c r="B18" s="30" t="s">
        <v>7</v>
      </c>
      <c r="C18" s="31" t="s">
        <v>202</v>
      </c>
      <c r="D18" s="31" t="s">
        <v>203</v>
      </c>
      <c r="E18" s="31" t="s">
        <v>207</v>
      </c>
      <c r="F18" s="31" t="s">
        <v>97</v>
      </c>
      <c r="G18" s="31" t="s">
        <v>98</v>
      </c>
      <c r="H18" s="31" t="s">
        <v>99</v>
      </c>
      <c r="I18" s="31" t="s">
        <v>208</v>
      </c>
      <c r="J18" s="29" t="s">
        <v>100</v>
      </c>
      <c r="K18" s="29" t="s">
        <v>101</v>
      </c>
      <c r="L18" s="29" t="s">
        <v>102</v>
      </c>
      <c r="N18" t="s">
        <v>26</v>
      </c>
    </row>
    <row r="19" spans="1:14" s="23" customFormat="1" ht="17.100000000000001" customHeight="1" x14ac:dyDescent="0.2">
      <c r="A19" s="32" t="str">
        <f>H9</f>
        <v>등록금</v>
      </c>
      <c r="B19" s="32" t="str">
        <f>I9</f>
        <v>수입</v>
      </c>
      <c r="C19" s="33"/>
      <c r="D19" s="33"/>
      <c r="E19" s="33"/>
      <c r="F19" s="33"/>
      <c r="G19" s="33"/>
      <c r="H19" s="33"/>
      <c r="I19" s="33"/>
      <c r="J19" s="33"/>
      <c r="K19" s="34">
        <f>SUM(C19:J19)</f>
        <v>0</v>
      </c>
      <c r="L19" s="32" t="str">
        <f>IF(L9&gt;K19,"추가반납필요",IF(L9&lt;K19,"예정액 감액필요","완료"))</f>
        <v>추가반납필요</v>
      </c>
      <c r="N19" t="s">
        <v>29</v>
      </c>
    </row>
    <row r="20" spans="1:14" s="23" customFormat="1" ht="17.100000000000001" customHeight="1" x14ac:dyDescent="0.2">
      <c r="A20" s="32" t="str">
        <f t="shared" ref="A20:B20" si="0">H10</f>
        <v>등록금</v>
      </c>
      <c r="B20" s="32" t="str">
        <f t="shared" si="0"/>
        <v>지출</v>
      </c>
      <c r="C20" s="33"/>
      <c r="D20" s="33"/>
      <c r="E20" s="33"/>
      <c r="F20" s="33"/>
      <c r="G20" s="33"/>
      <c r="H20" s="33"/>
      <c r="I20" s="33"/>
      <c r="J20" s="33"/>
      <c r="K20" s="34">
        <f t="shared" ref="K20:K22" si="1">SUM(C20:J20)</f>
        <v>0</v>
      </c>
      <c r="L20" s="32" t="str">
        <f>IF(L10&gt;K20,"추가반납필요",IF(L10&lt;K20,"예정액 감액필요","완료"))</f>
        <v>추가반납필요</v>
      </c>
      <c r="N20" t="s">
        <v>18</v>
      </c>
    </row>
    <row r="21" spans="1:14" s="23" customFormat="1" ht="17.100000000000001" customHeight="1" x14ac:dyDescent="0.2">
      <c r="A21" s="32" t="str">
        <f t="shared" ref="A21:B21" si="2">H11</f>
        <v>비등록금</v>
      </c>
      <c r="B21" s="32" t="str">
        <f t="shared" si="2"/>
        <v>수입</v>
      </c>
      <c r="C21" s="33"/>
      <c r="D21" s="33"/>
      <c r="E21" s="33"/>
      <c r="F21" s="33"/>
      <c r="G21" s="33"/>
      <c r="H21" s="33"/>
      <c r="I21" s="33"/>
      <c r="J21" s="33"/>
      <c r="K21" s="34">
        <f t="shared" si="1"/>
        <v>0</v>
      </c>
      <c r="L21" s="32" t="str">
        <f>IF(L11&gt;K21,"추가반납필요",IF(L11&lt;K21,"예정액 감액필요","완료"))</f>
        <v>추가반납필요</v>
      </c>
      <c r="N21" t="s">
        <v>28</v>
      </c>
    </row>
    <row r="22" spans="1:14" s="23" customFormat="1" ht="17.100000000000001" customHeight="1" x14ac:dyDescent="0.2">
      <c r="A22" s="32" t="str">
        <f t="shared" ref="A22:B22" si="3">H12</f>
        <v>비등록금</v>
      </c>
      <c r="B22" s="32" t="str">
        <f t="shared" si="3"/>
        <v>지출</v>
      </c>
      <c r="C22" s="33"/>
      <c r="D22" s="33"/>
      <c r="E22" s="33"/>
      <c r="F22" s="33"/>
      <c r="G22" s="33"/>
      <c r="H22" s="33"/>
      <c r="I22" s="33"/>
      <c r="J22" s="33"/>
      <c r="K22" s="34">
        <f t="shared" si="1"/>
        <v>0</v>
      </c>
      <c r="L22" s="32" t="str">
        <f>IF(L12&gt;K22,"추가반납필요",IF(L12&lt;K22,"예정액 감액필요","완료"))</f>
        <v>추가반납필요</v>
      </c>
      <c r="N22" t="s">
        <v>27</v>
      </c>
    </row>
    <row r="23" spans="1:14" x14ac:dyDescent="0.2">
      <c r="N23" t="s">
        <v>23</v>
      </c>
    </row>
    <row r="24" spans="1:14" x14ac:dyDescent="0.2">
      <c r="N24" t="s">
        <v>24</v>
      </c>
    </row>
    <row r="25" spans="1:14" x14ac:dyDescent="0.2">
      <c r="N25" t="s">
        <v>17</v>
      </c>
    </row>
    <row r="26" spans="1:14" x14ac:dyDescent="0.2">
      <c r="N26" t="s">
        <v>21</v>
      </c>
    </row>
    <row r="27" spans="1:14" x14ac:dyDescent="0.2">
      <c r="N27" t="s">
        <v>22</v>
      </c>
    </row>
    <row r="28" spans="1:14" x14ac:dyDescent="0.2">
      <c r="N28" t="s">
        <v>46</v>
      </c>
    </row>
    <row r="29" spans="1:14" x14ac:dyDescent="0.2">
      <c r="N29" t="s">
        <v>36</v>
      </c>
    </row>
    <row r="30" spans="1:14" x14ac:dyDescent="0.2">
      <c r="N30" t="s">
        <v>31</v>
      </c>
    </row>
    <row r="31" spans="1:14" x14ac:dyDescent="0.2">
      <c r="N31" t="s">
        <v>10</v>
      </c>
    </row>
    <row r="32" spans="1:14" x14ac:dyDescent="0.2">
      <c r="N32" t="s">
        <v>34</v>
      </c>
    </row>
    <row r="33" spans="14:14" x14ac:dyDescent="0.2">
      <c r="N33" t="s">
        <v>47</v>
      </c>
    </row>
    <row r="34" spans="14:14" x14ac:dyDescent="0.2">
      <c r="N34" t="s">
        <v>35</v>
      </c>
    </row>
    <row r="35" spans="14:14" x14ac:dyDescent="0.2">
      <c r="N35" t="s">
        <v>39</v>
      </c>
    </row>
    <row r="36" spans="14:14" x14ac:dyDescent="0.2">
      <c r="N36" t="s">
        <v>33</v>
      </c>
    </row>
    <row r="37" spans="14:14" x14ac:dyDescent="0.2">
      <c r="N37" t="s">
        <v>41</v>
      </c>
    </row>
    <row r="38" spans="14:14" x14ac:dyDescent="0.2">
      <c r="N38" t="s">
        <v>37</v>
      </c>
    </row>
    <row r="39" spans="14:14" x14ac:dyDescent="0.2">
      <c r="N39" t="s">
        <v>40</v>
      </c>
    </row>
    <row r="40" spans="14:14" x14ac:dyDescent="0.2">
      <c r="N40" t="s">
        <v>44</v>
      </c>
    </row>
    <row r="41" spans="14:14" x14ac:dyDescent="0.2">
      <c r="N41" t="s">
        <v>45</v>
      </c>
    </row>
    <row r="42" spans="14:14" x14ac:dyDescent="0.2">
      <c r="N42" t="s">
        <v>38</v>
      </c>
    </row>
    <row r="43" spans="14:14" x14ac:dyDescent="0.2">
      <c r="N43" t="s">
        <v>42</v>
      </c>
    </row>
    <row r="44" spans="14:14" x14ac:dyDescent="0.2">
      <c r="N44" t="s">
        <v>43</v>
      </c>
    </row>
    <row r="45" spans="14:14" x14ac:dyDescent="0.2">
      <c r="N45" t="s">
        <v>32</v>
      </c>
    </row>
  </sheetData>
  <mergeCells count="7">
    <mergeCell ref="J11:K11"/>
    <mergeCell ref="J12:K12"/>
    <mergeCell ref="C1:L1"/>
    <mergeCell ref="K3:L3"/>
    <mergeCell ref="K5:L5"/>
    <mergeCell ref="J9:K9"/>
    <mergeCell ref="J10:K10"/>
  </mergeCells>
  <phoneticPr fontId="3" type="noConversion"/>
  <dataValidations count="1">
    <dataValidation type="list" allowBlank="1" showInputMessage="1" showErrorMessage="1" sqref="J9:J12" xr:uid="{00000000-0002-0000-0100-000000000000}">
      <formula1>$N$7:$N$45</formula1>
    </dataValidation>
  </dataValidation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5" orientation="landscape" horizontalDpi="4294967293" vertic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미집행 취소예산</vt:lpstr>
      <vt:lpstr>집행계획</vt:lpstr>
      <vt:lpstr>'미집행 취소예산'!Print_Area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 Inc.</cp:lastModifiedBy>
  <cp:lastPrinted>2021-05-25T08:29:11Z</cp:lastPrinted>
  <dcterms:created xsi:type="dcterms:W3CDTF">2021-05-11T03:00:43Z</dcterms:created>
  <dcterms:modified xsi:type="dcterms:W3CDTF">2021-06-28T01:34:30Z</dcterms:modified>
</cp:coreProperties>
</file>